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f7b4a38fbd84c1/Plocha/mhj/2024/Akce/Branný závod/"/>
    </mc:Choice>
  </mc:AlternateContent>
  <xr:revisionPtr revIDLastSave="300" documentId="13_ncr:1_{5EBD61A6-2488-4409-8FDF-A12CB5592FC2}" xr6:coauthVersionLast="47" xr6:coauthVersionMax="47" xr10:uidLastSave="{C1B375F9-B93A-4430-957D-3090554DDDB0}"/>
  <bookViews>
    <workbookView xWindow="-108" yWindow="-108" windowWidth="23256" windowHeight="12456" xr2:uid="{F9DCB19A-65DD-454D-9397-AC3DB6A8BD3C}"/>
  </bookViews>
  <sheets>
    <sheet name="Přípravka" sheetId="1" r:id="rId1"/>
    <sheet name="Mladší" sheetId="2" r:id="rId2"/>
    <sheet name="Starší" sheetId="3" r:id="rId3"/>
    <sheet name="Doro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H24" i="3" s="1"/>
  <c r="F9" i="1"/>
  <c r="H9" i="1"/>
  <c r="F10" i="4"/>
  <c r="H10" i="4" s="1"/>
  <c r="F9" i="4"/>
  <c r="H9" i="4" s="1"/>
  <c r="F8" i="4"/>
  <c r="H8" i="4" s="1"/>
  <c r="F7" i="4"/>
  <c r="H7" i="4" s="1"/>
  <c r="F13" i="3"/>
  <c r="H13" i="3" s="1"/>
  <c r="F22" i="3"/>
  <c r="H22" i="3" s="1"/>
  <c r="F8" i="3"/>
  <c r="H8" i="3" s="1"/>
  <c r="F21" i="3"/>
  <c r="H21" i="3" s="1"/>
  <c r="F16" i="3"/>
  <c r="H16" i="3" s="1"/>
  <c r="F15" i="3"/>
  <c r="H15" i="3" s="1"/>
  <c r="F12" i="3"/>
  <c r="H12" i="3" s="1"/>
  <c r="F9" i="3"/>
  <c r="H9" i="3" s="1"/>
  <c r="F19" i="3"/>
  <c r="H19" i="3" s="1"/>
  <c r="F14" i="3"/>
  <c r="H14" i="3" s="1"/>
  <c r="F17" i="3"/>
  <c r="H17" i="3" s="1"/>
  <c r="F20" i="3"/>
  <c r="H20" i="3" s="1"/>
  <c r="F7" i="3"/>
  <c r="H7" i="3" s="1"/>
  <c r="F23" i="3"/>
  <c r="H23" i="3" s="1"/>
  <c r="F18" i="3"/>
  <c r="H18" i="3" s="1"/>
  <c r="F10" i="3"/>
  <c r="H10" i="3" s="1"/>
  <c r="F11" i="3"/>
  <c r="H11" i="3" s="1"/>
  <c r="F21" i="2"/>
  <c r="H21" i="2" s="1"/>
  <c r="F9" i="2"/>
  <c r="H9" i="2" s="1"/>
  <c r="F26" i="2"/>
  <c r="H26" i="2" s="1"/>
  <c r="F18" i="2"/>
  <c r="H18" i="2" s="1"/>
  <c r="F23" i="2"/>
  <c r="H23" i="2" s="1"/>
  <c r="F8" i="2"/>
  <c r="H8" i="2" s="1"/>
  <c r="F13" i="2"/>
  <c r="H13" i="2" s="1"/>
  <c r="F15" i="2"/>
  <c r="H15" i="2" s="1"/>
  <c r="F19" i="2"/>
  <c r="H19" i="2" s="1"/>
  <c r="F24" i="2"/>
  <c r="H24" i="2" s="1"/>
  <c r="F11" i="2"/>
  <c r="H11" i="2" s="1"/>
  <c r="F12" i="2"/>
  <c r="H12" i="2" s="1"/>
  <c r="F16" i="2"/>
  <c r="H16" i="2" s="1"/>
  <c r="F17" i="2"/>
  <c r="H17" i="2" s="1"/>
  <c r="F25" i="2"/>
  <c r="H25" i="2" s="1"/>
  <c r="F28" i="2"/>
  <c r="H28" i="2" s="1"/>
  <c r="F10" i="2"/>
  <c r="H10" i="2" s="1"/>
  <c r="F22" i="2"/>
  <c r="H22" i="2" s="1"/>
  <c r="F14" i="2"/>
  <c r="H14" i="2" s="1"/>
  <c r="F27" i="2"/>
  <c r="H27" i="2" s="1"/>
  <c r="F7" i="2"/>
  <c r="H7" i="2" s="1"/>
  <c r="F20" i="2"/>
  <c r="H20" i="2" s="1"/>
  <c r="F6" i="1"/>
  <c r="H6" i="1" s="1"/>
  <c r="F11" i="1"/>
  <c r="H11" i="1" s="1"/>
  <c r="F8" i="1"/>
  <c r="H8" i="1" s="1"/>
  <c r="F13" i="1"/>
  <c r="H13" i="1" s="1"/>
  <c r="F10" i="1"/>
  <c r="H10" i="1" s="1"/>
  <c r="F12" i="1"/>
  <c r="H12" i="1" s="1"/>
  <c r="F7" i="1"/>
  <c r="H7" i="1" s="1"/>
  <c r="I9" i="3" l="1"/>
  <c r="I11" i="3"/>
  <c r="I14" i="3"/>
  <c r="I17" i="3"/>
  <c r="I16" i="3"/>
  <c r="I21" i="3"/>
  <c r="I28" i="2"/>
  <c r="I14" i="2"/>
  <c r="I9" i="1"/>
  <c r="I13" i="1"/>
  <c r="I8" i="1"/>
  <c r="I12" i="1"/>
  <c r="I11" i="1"/>
  <c r="I6" i="1"/>
  <c r="I10" i="1"/>
  <c r="I24" i="3"/>
  <c r="I7" i="3"/>
  <c r="I18" i="3"/>
  <c r="I13" i="3"/>
  <c r="I20" i="3"/>
  <c r="I22" i="3"/>
  <c r="I15" i="3"/>
  <c r="I23" i="3"/>
  <c r="I10" i="3"/>
  <c r="I12" i="3"/>
  <c r="I18" i="2"/>
  <c r="I26" i="2"/>
  <c r="I19" i="2"/>
  <c r="I25" i="2"/>
  <c r="I27" i="2"/>
  <c r="I24" i="2"/>
  <c r="I22" i="2"/>
  <c r="I13" i="2"/>
  <c r="I20" i="2"/>
  <c r="I12" i="2"/>
  <c r="I8" i="2"/>
  <c r="I10" i="2"/>
  <c r="I17" i="2"/>
  <c r="I15" i="2"/>
  <c r="I9" i="2"/>
  <c r="I7" i="2"/>
  <c r="I16" i="2"/>
  <c r="I21" i="2"/>
  <c r="I11" i="2"/>
  <c r="I23" i="2"/>
  <c r="I8" i="3"/>
  <c r="I19" i="3"/>
  <c r="I7" i="1"/>
  <c r="I8" i="4"/>
  <c r="I7" i="4"/>
  <c r="I10" i="4"/>
  <c r="I9" i="4"/>
</calcChain>
</file>

<file path=xl/sharedStrings.xml><?xml version="1.0" encoding="utf-8"?>
<sst xmlns="http://schemas.openxmlformats.org/spreadsheetml/2006/main" count="96" uniqueCount="49">
  <si>
    <t>Družstvo</t>
  </si>
  <si>
    <t>startovací čas</t>
  </si>
  <si>
    <t>čas</t>
  </si>
  <si>
    <t>body</t>
  </si>
  <si>
    <t>trest. Čas</t>
  </si>
  <si>
    <t>čekání</t>
  </si>
  <si>
    <t>výsledek</t>
  </si>
  <si>
    <t>pořadí</t>
  </si>
  <si>
    <t>Slavkov u Brna A</t>
  </si>
  <si>
    <t>Slavkov u Brna B</t>
  </si>
  <si>
    <t>Příbram na Moravě</t>
  </si>
  <si>
    <t>Zastávka</t>
  </si>
  <si>
    <t>Rokytnice</t>
  </si>
  <si>
    <t>Lobodice A</t>
  </si>
  <si>
    <t>Lobodice B</t>
  </si>
  <si>
    <t>Rokytnice A</t>
  </si>
  <si>
    <t>Rokytnice B</t>
  </si>
  <si>
    <t>Slavkov u Brna C</t>
  </si>
  <si>
    <t>Šlapanice</t>
  </si>
  <si>
    <t>Žabčice A</t>
  </si>
  <si>
    <t>Žabčice B</t>
  </si>
  <si>
    <t>Omice</t>
  </si>
  <si>
    <t>Zastávka A</t>
  </si>
  <si>
    <t>Zastávka B</t>
  </si>
  <si>
    <t>Zastávka C</t>
  </si>
  <si>
    <t>Příbram na Moravě A</t>
  </si>
  <si>
    <t>Příbram na Moravě B</t>
  </si>
  <si>
    <t>Zakřany</t>
  </si>
  <si>
    <t>Újezd u Rosic A</t>
  </si>
  <si>
    <t>Újezd u Rosic B</t>
  </si>
  <si>
    <t>Říčany</t>
  </si>
  <si>
    <t>Lobodice C</t>
  </si>
  <si>
    <t>Lobodice E</t>
  </si>
  <si>
    <t>Vysoké Popovice</t>
  </si>
  <si>
    <t>Omice A</t>
  </si>
  <si>
    <t>Omice B</t>
  </si>
  <si>
    <t>Újezd u Rosic</t>
  </si>
  <si>
    <t>Rosice A</t>
  </si>
  <si>
    <t>Rosice B</t>
  </si>
  <si>
    <t>Rosice C</t>
  </si>
  <si>
    <t>Šlapanice A</t>
  </si>
  <si>
    <t>Šlapanice B</t>
  </si>
  <si>
    <t xml:space="preserve">Slavkov u Brna </t>
  </si>
  <si>
    <t>Omice, 19.10.2024</t>
  </si>
  <si>
    <t xml:space="preserve">BRANNÝ ZÁVOD MORAVSKÉ HASIČSKÉ JEDNOTY </t>
  </si>
  <si>
    <t>Přípravka</t>
  </si>
  <si>
    <t>Mladší žáci</t>
  </si>
  <si>
    <t>Starší žáci</t>
  </si>
  <si>
    <t>Dorost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</si>
</sst>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21" fontId="1" fillId="0" borderId="0" xfId="1" applyNumberFormat="1"/>
    <xf numFmtId="0" fontId="1" fillId="2" borderId="1" xfId="1" applyFill="1" applyBorder="1"/>
    <xf numFmtId="21" fontId="1" fillId="2" borderId="1" xfId="1" applyNumberForma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1" applyFill="1" applyBorder="1"/>
    <xf numFmtId="2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1" fillId="4" borderId="1" xfId="1" applyFill="1" applyBorder="1"/>
    <xf numFmtId="21" fontId="1" fillId="4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2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1" applyFill="1" applyBorder="1"/>
    <xf numFmtId="21" fontId="1" fillId="5" borderId="1" xfId="1" applyNumberFormat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0" fillId="6" borderId="0" xfId="0" applyFill="1"/>
    <xf numFmtId="21" fontId="0" fillId="6" borderId="0" xfId="0" applyNumberFormat="1" applyFill="1"/>
  </cellXfs>
  <cellStyles count="2">
    <cellStyle name="Normální" xfId="0" builtinId="0"/>
    <cellStyle name="Normální 2" xfId="1" xr:uid="{BA61450A-6CB6-4445-BD05-72CC57495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3386-4ABD-4FCF-9452-334F8A5B5096}">
  <dimension ref="A1:I13"/>
  <sheetViews>
    <sheetView tabSelected="1" workbookViewId="0">
      <selection activeCell="L16" sqref="L16"/>
    </sheetView>
  </sheetViews>
  <sheetFormatPr defaultRowHeight="14.4" x14ac:dyDescent="0.3"/>
  <cols>
    <col min="1" max="1" width="4" customWidth="1"/>
    <col min="2" max="2" width="17.88671875" bestFit="1" customWidth="1"/>
    <col min="5" max="5" width="6.33203125" customWidth="1"/>
    <col min="7" max="7" width="7.88671875" customWidth="1"/>
    <col min="9" max="9" width="7.21875" customWidth="1"/>
  </cols>
  <sheetData>
    <row r="1" spans="1:9" x14ac:dyDescent="0.3">
      <c r="B1" s="13" t="s">
        <v>44</v>
      </c>
      <c r="C1" s="13"/>
      <c r="D1" s="13"/>
      <c r="E1" s="13"/>
    </row>
    <row r="2" spans="1:9" x14ac:dyDescent="0.3">
      <c r="B2" s="13" t="s">
        <v>43</v>
      </c>
      <c r="C2" s="13"/>
      <c r="D2" s="13"/>
      <c r="E2" s="13"/>
    </row>
    <row r="3" spans="1:9" x14ac:dyDescent="0.3">
      <c r="B3" t="s">
        <v>45</v>
      </c>
    </row>
    <row r="4" spans="1:9" x14ac:dyDescent="0.3">
      <c r="A4" s="1"/>
      <c r="B4" s="1"/>
      <c r="C4" s="2">
        <v>1.7361111111111112E-4</v>
      </c>
      <c r="D4" s="1"/>
      <c r="E4" s="1"/>
      <c r="F4" s="1"/>
      <c r="G4" s="1"/>
      <c r="H4" s="1"/>
      <c r="I4" s="1"/>
    </row>
    <row r="5" spans="1:9" x14ac:dyDescent="0.3">
      <c r="A5" s="8"/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</row>
    <row r="6" spans="1:9" x14ac:dyDescent="0.3">
      <c r="A6" s="8">
        <v>2</v>
      </c>
      <c r="B6" s="8" t="s">
        <v>8</v>
      </c>
      <c r="C6" s="9">
        <v>3.472222222222222E-3</v>
      </c>
      <c r="D6" s="9">
        <v>1.9016203703703705E-2</v>
      </c>
      <c r="E6" s="10">
        <v>7</v>
      </c>
      <c r="F6" s="9">
        <f t="shared" ref="F6:F13" si="0">E6*C$4</f>
        <v>1.2152777777777778E-3</v>
      </c>
      <c r="G6" s="9"/>
      <c r="H6" s="9">
        <f t="shared" ref="H6:H13" si="1">D6-C6-G6+F6</f>
        <v>1.6759259259259262E-2</v>
      </c>
      <c r="I6" s="10">
        <f>RANK(H6,H$6:H13,1)</f>
        <v>1</v>
      </c>
    </row>
    <row r="7" spans="1:9" x14ac:dyDescent="0.3">
      <c r="A7" s="8">
        <v>1</v>
      </c>
      <c r="B7" s="8" t="s">
        <v>12</v>
      </c>
      <c r="C7" s="9">
        <v>0</v>
      </c>
      <c r="D7" s="9">
        <v>1.7488425925925925E-2</v>
      </c>
      <c r="E7" s="10">
        <v>4</v>
      </c>
      <c r="F7" s="9">
        <f t="shared" si="0"/>
        <v>6.9444444444444447E-4</v>
      </c>
      <c r="G7" s="9"/>
      <c r="H7" s="9">
        <f t="shared" si="1"/>
        <v>1.818287037037037E-2</v>
      </c>
      <c r="I7" s="10">
        <f>RANK(H7,H$6:H14,1)</f>
        <v>2</v>
      </c>
    </row>
    <row r="8" spans="1:9" x14ac:dyDescent="0.3">
      <c r="A8" s="8">
        <v>4</v>
      </c>
      <c r="B8" s="8" t="s">
        <v>11</v>
      </c>
      <c r="C8" s="9">
        <v>1.0416666666666701E-2</v>
      </c>
      <c r="D8" s="9">
        <v>2.9270833333333333E-2</v>
      </c>
      <c r="E8" s="10">
        <v>7</v>
      </c>
      <c r="F8" s="9">
        <f t="shared" si="0"/>
        <v>1.2152777777777778E-3</v>
      </c>
      <c r="G8" s="9"/>
      <c r="H8" s="9">
        <f t="shared" si="1"/>
        <v>2.0069444444444407E-2</v>
      </c>
      <c r="I8" s="10">
        <f>RANK(H8,H$6:H15,1)</f>
        <v>3</v>
      </c>
    </row>
    <row r="9" spans="1:9" x14ac:dyDescent="0.3">
      <c r="A9" s="8">
        <v>8</v>
      </c>
      <c r="B9" s="8" t="s">
        <v>31</v>
      </c>
      <c r="C9" s="11">
        <v>2.4305555555555556E-2</v>
      </c>
      <c r="D9" s="11">
        <v>4.3634259259259262E-2</v>
      </c>
      <c r="E9" s="12">
        <v>5</v>
      </c>
      <c r="F9" s="9">
        <f t="shared" si="0"/>
        <v>8.6805555555555562E-4</v>
      </c>
      <c r="G9" s="11"/>
      <c r="H9" s="9">
        <f t="shared" si="1"/>
        <v>2.0196759259259262E-2</v>
      </c>
      <c r="I9" s="10">
        <f>RANK(H9,H$6:H16,1)</f>
        <v>4</v>
      </c>
    </row>
    <row r="10" spans="1:9" x14ac:dyDescent="0.3">
      <c r="A10" s="8">
        <v>6</v>
      </c>
      <c r="B10" s="8" t="s">
        <v>13</v>
      </c>
      <c r="C10" s="9">
        <v>1.7361111111111101E-2</v>
      </c>
      <c r="D10" s="9">
        <v>3.7048611111111109E-2</v>
      </c>
      <c r="E10" s="10">
        <v>4</v>
      </c>
      <c r="F10" s="9">
        <f t="shared" si="0"/>
        <v>6.9444444444444447E-4</v>
      </c>
      <c r="G10" s="9">
        <v>1.8518518518518518E-4</v>
      </c>
      <c r="H10" s="9">
        <f t="shared" si="1"/>
        <v>2.0196759259259268E-2</v>
      </c>
      <c r="I10" s="10">
        <f>RANK(H10,H$6:H17,1)</f>
        <v>5</v>
      </c>
    </row>
    <row r="11" spans="1:9" x14ac:dyDescent="0.3">
      <c r="A11" s="8">
        <v>3</v>
      </c>
      <c r="B11" s="8" t="s">
        <v>9</v>
      </c>
      <c r="C11" s="9">
        <v>6.9444444444444441E-3</v>
      </c>
      <c r="D11" s="9">
        <v>2.7858796296296295E-2</v>
      </c>
      <c r="E11" s="10">
        <v>6</v>
      </c>
      <c r="F11" s="9">
        <f t="shared" si="0"/>
        <v>1.0416666666666667E-3</v>
      </c>
      <c r="G11" s="9"/>
      <c r="H11" s="9">
        <f t="shared" si="1"/>
        <v>2.1956018518518517E-2</v>
      </c>
      <c r="I11" s="10">
        <f>RANK(H11,H$6:H18,1)</f>
        <v>6</v>
      </c>
    </row>
    <row r="12" spans="1:9" x14ac:dyDescent="0.3">
      <c r="A12" s="8">
        <v>7</v>
      </c>
      <c r="B12" s="8" t="s">
        <v>14</v>
      </c>
      <c r="C12" s="11">
        <v>2.0833333333333332E-2</v>
      </c>
      <c r="D12" s="11">
        <v>4.207175925925926E-2</v>
      </c>
      <c r="E12" s="12">
        <v>7</v>
      </c>
      <c r="F12" s="9">
        <f t="shared" si="0"/>
        <v>1.2152777777777778E-3</v>
      </c>
      <c r="G12" s="11"/>
      <c r="H12" s="9">
        <f t="shared" si="1"/>
        <v>2.2453703703703705E-2</v>
      </c>
      <c r="I12" s="10">
        <f>RANK(H12,H$6:H19,1)</f>
        <v>7</v>
      </c>
    </row>
    <row r="13" spans="1:9" x14ac:dyDescent="0.3">
      <c r="A13" s="8">
        <v>5</v>
      </c>
      <c r="B13" s="8" t="s">
        <v>10</v>
      </c>
      <c r="C13" s="9">
        <v>1.38888888888889E-2</v>
      </c>
      <c r="D13" s="9">
        <v>3.6562499999999998E-2</v>
      </c>
      <c r="E13" s="10">
        <v>3</v>
      </c>
      <c r="F13" s="9">
        <f t="shared" si="0"/>
        <v>5.2083333333333333E-4</v>
      </c>
      <c r="G13" s="9"/>
      <c r="H13" s="9">
        <f t="shared" si="1"/>
        <v>2.3194444444444431E-2</v>
      </c>
      <c r="I13" s="10">
        <f>RANK(H13,H$6:H20,1)</f>
        <v>8</v>
      </c>
    </row>
  </sheetData>
  <sortState xmlns:xlrd2="http://schemas.microsoft.com/office/spreadsheetml/2017/richdata2" ref="A6:I13">
    <sortCondition ref="I5:I1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EE50-5FE6-4B9D-BA13-58AA6B255CE0}">
  <dimension ref="A1:I29"/>
  <sheetViews>
    <sheetView workbookViewId="0">
      <selection activeCell="N23" sqref="N23"/>
    </sheetView>
  </sheetViews>
  <sheetFormatPr defaultRowHeight="14.4" x14ac:dyDescent="0.3"/>
  <cols>
    <col min="1" max="1" width="4.6640625" customWidth="1"/>
    <col min="2" max="2" width="19.5546875" bestFit="1" customWidth="1"/>
  </cols>
  <sheetData>
    <row r="1" spans="1:9" x14ac:dyDescent="0.3">
      <c r="B1" s="13" t="s">
        <v>44</v>
      </c>
      <c r="C1" s="13"/>
      <c r="D1" s="13"/>
    </row>
    <row r="2" spans="1:9" x14ac:dyDescent="0.3">
      <c r="B2" s="13" t="s">
        <v>43</v>
      </c>
      <c r="C2" s="13"/>
      <c r="D2" s="13"/>
    </row>
    <row r="3" spans="1:9" x14ac:dyDescent="0.3">
      <c r="B3" t="s">
        <v>46</v>
      </c>
    </row>
    <row r="5" spans="1:9" x14ac:dyDescent="0.3">
      <c r="A5" s="1"/>
      <c r="B5" s="1"/>
      <c r="C5" s="2">
        <v>1.7361111111111112E-4</v>
      </c>
      <c r="D5" s="1"/>
      <c r="E5" s="1"/>
      <c r="F5" s="1"/>
      <c r="G5" s="1"/>
      <c r="H5" s="1"/>
      <c r="I5" s="1"/>
    </row>
    <row r="6" spans="1:9" x14ac:dyDescent="0.3">
      <c r="A6" s="3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</row>
    <row r="7" spans="1:9" x14ac:dyDescent="0.3">
      <c r="A7" s="3">
        <v>3</v>
      </c>
      <c r="B7" s="3" t="s">
        <v>8</v>
      </c>
      <c r="C7" s="4">
        <v>3.05555555555556E-2</v>
      </c>
      <c r="D7" s="4">
        <v>6.5925925925925929E-2</v>
      </c>
      <c r="E7" s="5">
        <v>22</v>
      </c>
      <c r="F7" s="4">
        <f t="shared" ref="F7:F28" si="0">E7*C$5</f>
        <v>3.8194444444444448E-3</v>
      </c>
      <c r="G7" s="4">
        <v>8.9351851851851849E-3</v>
      </c>
      <c r="H7" s="4">
        <f t="shared" ref="H7:H28" si="1">D7-C7-G7+F7</f>
        <v>3.025462962962959E-2</v>
      </c>
      <c r="I7" s="5">
        <f>RANK(H7,H$7:H28,1)</f>
        <v>1</v>
      </c>
    </row>
    <row r="8" spans="1:9" x14ac:dyDescent="0.3">
      <c r="A8" s="3">
        <v>14</v>
      </c>
      <c r="B8" s="3" t="s">
        <v>26</v>
      </c>
      <c r="C8" s="4">
        <v>5.3472222222222199E-2</v>
      </c>
      <c r="D8" s="6">
        <v>8.4930555555555551E-2</v>
      </c>
      <c r="E8" s="7">
        <v>19</v>
      </c>
      <c r="F8" s="4">
        <f t="shared" si="0"/>
        <v>3.2986111111111111E-3</v>
      </c>
      <c r="G8" s="6">
        <v>2.7777777777777779E-3</v>
      </c>
      <c r="H8" s="4">
        <f t="shared" si="1"/>
        <v>3.1979166666666684E-2</v>
      </c>
      <c r="I8" s="5">
        <f>RANK(H8,H$7:H29,1)</f>
        <v>2</v>
      </c>
    </row>
    <row r="9" spans="1:9" x14ac:dyDescent="0.3">
      <c r="A9" s="3">
        <v>9</v>
      </c>
      <c r="B9" s="3" t="s">
        <v>21</v>
      </c>
      <c r="C9" s="4">
        <v>4.3055555555555597E-2</v>
      </c>
      <c r="D9" s="6">
        <v>7.4687500000000004E-2</v>
      </c>
      <c r="E9" s="7">
        <v>32</v>
      </c>
      <c r="F9" s="4">
        <f t="shared" si="0"/>
        <v>5.5555555555555558E-3</v>
      </c>
      <c r="G9" s="6">
        <v>5.0000000000000001E-3</v>
      </c>
      <c r="H9" s="4">
        <f t="shared" si="1"/>
        <v>3.2187499999999959E-2</v>
      </c>
      <c r="I9" s="5">
        <f>RANK(H9,H$7:H30,1)</f>
        <v>3</v>
      </c>
    </row>
    <row r="10" spans="1:9" x14ac:dyDescent="0.3">
      <c r="A10" s="3">
        <v>7</v>
      </c>
      <c r="B10" s="3" t="s">
        <v>19</v>
      </c>
      <c r="C10" s="4">
        <v>3.8888888888888903E-2</v>
      </c>
      <c r="D10" s="6">
        <v>7.2453703703703701E-2</v>
      </c>
      <c r="E10" s="7">
        <v>34</v>
      </c>
      <c r="F10" s="4">
        <f t="shared" si="0"/>
        <v>5.9027777777777776E-3</v>
      </c>
      <c r="G10" s="6">
        <v>6.2500000000000003E-3</v>
      </c>
      <c r="H10" s="4">
        <f t="shared" si="1"/>
        <v>3.3217592592592576E-2</v>
      </c>
      <c r="I10" s="5">
        <f>RANK(H10,H$7:H31,1)</f>
        <v>4</v>
      </c>
    </row>
    <row r="11" spans="1:9" x14ac:dyDescent="0.3">
      <c r="A11" s="3">
        <v>19</v>
      </c>
      <c r="B11" s="3" t="s">
        <v>13</v>
      </c>
      <c r="C11" s="4">
        <v>6.7361111111111094E-2</v>
      </c>
      <c r="D11" s="6">
        <v>0.10077546296296297</v>
      </c>
      <c r="E11" s="7">
        <v>23</v>
      </c>
      <c r="F11" s="4">
        <f t="shared" si="0"/>
        <v>3.9930555555555561E-3</v>
      </c>
      <c r="G11" s="6">
        <v>3.0208333333333333E-3</v>
      </c>
      <c r="H11" s="4">
        <f t="shared" si="1"/>
        <v>3.4386574074074097E-2</v>
      </c>
      <c r="I11" s="5">
        <f>RANK(H11,H$7:H32,1)</f>
        <v>5</v>
      </c>
    </row>
    <row r="12" spans="1:9" x14ac:dyDescent="0.3">
      <c r="A12" s="3">
        <v>20</v>
      </c>
      <c r="B12" s="3" t="s">
        <v>14</v>
      </c>
      <c r="C12" s="4">
        <v>7.0138888888888903E-2</v>
      </c>
      <c r="D12" s="6">
        <v>0.10151620370370371</v>
      </c>
      <c r="E12" s="7">
        <v>25</v>
      </c>
      <c r="F12" s="4">
        <f t="shared" si="0"/>
        <v>4.340277777777778E-3</v>
      </c>
      <c r="G12" s="6">
        <v>6.018518518518519E-4</v>
      </c>
      <c r="H12" s="4">
        <f t="shared" si="1"/>
        <v>3.5115740740740725E-2</v>
      </c>
      <c r="I12" s="5">
        <f>RANK(H12,H$7:H33,1)</f>
        <v>6</v>
      </c>
    </row>
    <row r="13" spans="1:9" x14ac:dyDescent="0.3">
      <c r="A13" s="3">
        <v>15</v>
      </c>
      <c r="B13" s="3" t="s">
        <v>27</v>
      </c>
      <c r="C13" s="4">
        <v>5.6250000000000001E-2</v>
      </c>
      <c r="D13" s="6">
        <v>8.7881944444444443E-2</v>
      </c>
      <c r="E13" s="7">
        <v>24</v>
      </c>
      <c r="F13" s="4">
        <f t="shared" si="0"/>
        <v>4.1666666666666666E-3</v>
      </c>
      <c r="G13" s="6"/>
      <c r="H13" s="4">
        <f t="shared" si="1"/>
        <v>3.5798611111111107E-2</v>
      </c>
      <c r="I13" s="5">
        <f>RANK(H13,H$7:H34,1)</f>
        <v>7</v>
      </c>
    </row>
    <row r="14" spans="1:9" x14ac:dyDescent="0.3">
      <c r="A14" s="3">
        <v>5</v>
      </c>
      <c r="B14" s="3" t="s">
        <v>17</v>
      </c>
      <c r="C14" s="4">
        <v>3.4722222222222203E-2</v>
      </c>
      <c r="D14" s="4">
        <v>6.9837962962962963E-2</v>
      </c>
      <c r="E14" s="5">
        <v>30</v>
      </c>
      <c r="F14" s="4">
        <f t="shared" si="0"/>
        <v>5.2083333333333339E-3</v>
      </c>
      <c r="G14" s="4">
        <v>3.9004629629629628E-3</v>
      </c>
      <c r="H14" s="4">
        <f t="shared" si="1"/>
        <v>3.6423611111111129E-2</v>
      </c>
      <c r="I14" s="5">
        <f>RANK(H14,H$7:H35,1)</f>
        <v>8</v>
      </c>
    </row>
    <row r="15" spans="1:9" x14ac:dyDescent="0.3">
      <c r="A15" s="3">
        <v>16</v>
      </c>
      <c r="B15" s="3" t="s">
        <v>28</v>
      </c>
      <c r="C15" s="4">
        <v>5.9027777777777797E-2</v>
      </c>
      <c r="D15" s="6">
        <v>9.1689814814814821E-2</v>
      </c>
      <c r="E15" s="7">
        <v>35</v>
      </c>
      <c r="F15" s="4">
        <f t="shared" si="0"/>
        <v>6.076388888888889E-3</v>
      </c>
      <c r="G15" s="6"/>
      <c r="H15" s="4">
        <f t="shared" si="1"/>
        <v>3.8738425925925912E-2</v>
      </c>
      <c r="I15" s="5">
        <f>RANK(H15,H$7:H36,1)</f>
        <v>9</v>
      </c>
    </row>
    <row r="16" spans="1:9" x14ac:dyDescent="0.3">
      <c r="A16" s="3">
        <v>21</v>
      </c>
      <c r="B16" s="3" t="s">
        <v>31</v>
      </c>
      <c r="C16" s="4">
        <v>7.2916666666666699E-2</v>
      </c>
      <c r="D16" s="6">
        <v>0.10717592592592592</v>
      </c>
      <c r="E16" s="7">
        <v>27</v>
      </c>
      <c r="F16" s="4">
        <f t="shared" si="0"/>
        <v>4.6874999999999998E-3</v>
      </c>
      <c r="G16" s="6"/>
      <c r="H16" s="4">
        <f t="shared" si="1"/>
        <v>3.8946759259259223E-2</v>
      </c>
      <c r="I16" s="5">
        <f>RANK(H16,H$7:H37,1)</f>
        <v>10</v>
      </c>
    </row>
    <row r="17" spans="1:9" x14ac:dyDescent="0.3">
      <c r="A17" s="3">
        <v>23</v>
      </c>
      <c r="B17" s="3" t="s">
        <v>32</v>
      </c>
      <c r="C17" s="4">
        <v>7.5694444444444398E-2</v>
      </c>
      <c r="D17" s="6">
        <v>0.10903935185185185</v>
      </c>
      <c r="E17" s="7">
        <v>34</v>
      </c>
      <c r="F17" s="4">
        <f t="shared" si="0"/>
        <v>5.9027777777777776E-3</v>
      </c>
      <c r="G17" s="6"/>
      <c r="H17" s="4">
        <f t="shared" si="1"/>
        <v>3.9247685185185226E-2</v>
      </c>
      <c r="I17" s="5">
        <f>RANK(H17,H$7:H38,1)</f>
        <v>11</v>
      </c>
    </row>
    <row r="18" spans="1:9" x14ac:dyDescent="0.3">
      <c r="A18" s="3">
        <v>12</v>
      </c>
      <c r="B18" s="3" t="s">
        <v>24</v>
      </c>
      <c r="C18" s="4">
        <v>4.791666666666667E-2</v>
      </c>
      <c r="D18" s="6">
        <v>8.2476851851851857E-2</v>
      </c>
      <c r="E18" s="7">
        <v>28</v>
      </c>
      <c r="F18" s="4">
        <f t="shared" si="0"/>
        <v>4.8611111111111112E-3</v>
      </c>
      <c r="G18" s="6"/>
      <c r="H18" s="4">
        <f t="shared" si="1"/>
        <v>3.9421296296296301E-2</v>
      </c>
      <c r="I18" s="5">
        <f>RANK(H18,H$7:H39,1)</f>
        <v>12</v>
      </c>
    </row>
    <row r="19" spans="1:9" x14ac:dyDescent="0.3">
      <c r="A19" s="3">
        <v>17</v>
      </c>
      <c r="B19" s="3" t="s">
        <v>29</v>
      </c>
      <c r="C19" s="4">
        <v>6.18055555555556E-2</v>
      </c>
      <c r="D19" s="6">
        <v>9.5127314814814817E-2</v>
      </c>
      <c r="E19" s="7">
        <v>39</v>
      </c>
      <c r="F19" s="4">
        <f t="shared" si="0"/>
        <v>6.7708333333333336E-3</v>
      </c>
      <c r="G19" s="6"/>
      <c r="H19" s="4">
        <f t="shared" si="1"/>
        <v>4.0092592592592555E-2</v>
      </c>
      <c r="I19" s="5">
        <f>RANK(H19,H$7:H40,1)</f>
        <v>13</v>
      </c>
    </row>
    <row r="20" spans="1:9" x14ac:dyDescent="0.3">
      <c r="A20" s="3">
        <v>2</v>
      </c>
      <c r="B20" s="3" t="s">
        <v>16</v>
      </c>
      <c r="C20" s="4">
        <v>2.8472222222222222E-2</v>
      </c>
      <c r="D20" s="4">
        <v>6.4166666666666664E-2</v>
      </c>
      <c r="E20" s="5">
        <v>28</v>
      </c>
      <c r="F20" s="4">
        <f t="shared" si="0"/>
        <v>4.8611111111111112E-3</v>
      </c>
      <c r="G20" s="4">
        <v>4.3981481481481481E-4</v>
      </c>
      <c r="H20" s="4">
        <f t="shared" si="1"/>
        <v>4.0115740740740743E-2</v>
      </c>
      <c r="I20" s="5">
        <f>RANK(H20,H$7:H41,1)</f>
        <v>14</v>
      </c>
    </row>
    <row r="21" spans="1:9" x14ac:dyDescent="0.3">
      <c r="A21" s="3">
        <v>8</v>
      </c>
      <c r="B21" s="3" t="s">
        <v>20</v>
      </c>
      <c r="C21" s="4">
        <v>4.0972222222222202E-2</v>
      </c>
      <c r="D21" s="6">
        <v>7.4421296296296291E-2</v>
      </c>
      <c r="E21" s="7">
        <v>47</v>
      </c>
      <c r="F21" s="4">
        <f t="shared" si="0"/>
        <v>8.1597222222222227E-3</v>
      </c>
      <c r="G21" s="6">
        <v>1.3888888888888889E-3</v>
      </c>
      <c r="H21" s="4">
        <f t="shared" si="1"/>
        <v>4.0219907407407419E-2</v>
      </c>
      <c r="I21" s="5">
        <f>RANK(H21,H$7:H42,1)</f>
        <v>15</v>
      </c>
    </row>
    <row r="22" spans="1:9" x14ac:dyDescent="0.3">
      <c r="A22" s="3">
        <v>6</v>
      </c>
      <c r="B22" s="3" t="s">
        <v>18</v>
      </c>
      <c r="C22" s="4">
        <v>3.6805555555555598E-2</v>
      </c>
      <c r="D22" s="4">
        <v>7.3449074074074069E-2</v>
      </c>
      <c r="E22" s="5">
        <v>34</v>
      </c>
      <c r="F22" s="4">
        <f t="shared" si="0"/>
        <v>5.9027777777777776E-3</v>
      </c>
      <c r="G22" s="4">
        <v>2.1412037037037038E-3</v>
      </c>
      <c r="H22" s="4">
        <f t="shared" si="1"/>
        <v>4.0405092592592548E-2</v>
      </c>
      <c r="I22" s="5">
        <f>RANK(H22,H$7:H43,1)</f>
        <v>16</v>
      </c>
    </row>
    <row r="23" spans="1:9" x14ac:dyDescent="0.3">
      <c r="A23" s="3">
        <v>13</v>
      </c>
      <c r="B23" s="3" t="s">
        <v>25</v>
      </c>
      <c r="C23" s="4">
        <v>5.0694444444444445E-2</v>
      </c>
      <c r="D23" s="6">
        <v>8.4444444444444447E-2</v>
      </c>
      <c r="E23" s="7">
        <v>40</v>
      </c>
      <c r="F23" s="4">
        <f t="shared" si="0"/>
        <v>6.9444444444444449E-3</v>
      </c>
      <c r="G23" s="6"/>
      <c r="H23" s="4">
        <f t="shared" si="1"/>
        <v>4.069444444444445E-2</v>
      </c>
      <c r="I23" s="5">
        <f>RANK(H23,H$7:H44,1)</f>
        <v>17</v>
      </c>
    </row>
    <row r="24" spans="1:9" x14ac:dyDescent="0.3">
      <c r="A24" s="3">
        <v>18</v>
      </c>
      <c r="B24" s="3" t="s">
        <v>30</v>
      </c>
      <c r="C24" s="4">
        <v>6.4583333333333298E-2</v>
      </c>
      <c r="D24" s="6">
        <v>9.8888888888888887E-2</v>
      </c>
      <c r="E24" s="7">
        <v>37</v>
      </c>
      <c r="F24" s="4">
        <f t="shared" si="0"/>
        <v>6.4236111111111117E-3</v>
      </c>
      <c r="G24" s="6"/>
      <c r="H24" s="4">
        <f t="shared" si="1"/>
        <v>4.0729166666666698E-2</v>
      </c>
      <c r="I24" s="5">
        <f>RANK(H24,H$7:H45,1)</f>
        <v>18</v>
      </c>
    </row>
    <row r="25" spans="1:9" x14ac:dyDescent="0.3">
      <c r="A25" s="3">
        <v>24</v>
      </c>
      <c r="B25" s="3" t="s">
        <v>33</v>
      </c>
      <c r="C25" s="4">
        <v>7.8472222222222193E-2</v>
      </c>
      <c r="D25" s="6">
        <v>0.11460648148148148</v>
      </c>
      <c r="E25" s="7">
        <v>32</v>
      </c>
      <c r="F25" s="4">
        <f t="shared" si="0"/>
        <v>5.5555555555555558E-3</v>
      </c>
      <c r="G25" s="6">
        <v>7.6388888888888893E-4</v>
      </c>
      <c r="H25" s="4">
        <f t="shared" si="1"/>
        <v>4.0925925925925949E-2</v>
      </c>
      <c r="I25" s="5">
        <f>RANK(H25,H$7:H46,1)</f>
        <v>19</v>
      </c>
    </row>
    <row r="26" spans="1:9" x14ac:dyDescent="0.3">
      <c r="A26" s="3">
        <v>11</v>
      </c>
      <c r="B26" s="3" t="s">
        <v>23</v>
      </c>
      <c r="C26" s="4">
        <v>4.5138888888888902E-2</v>
      </c>
      <c r="D26" s="6">
        <v>8.0104166666666671E-2</v>
      </c>
      <c r="E26" s="7">
        <v>41</v>
      </c>
      <c r="F26" s="4">
        <f t="shared" si="0"/>
        <v>7.1180555555555554E-3</v>
      </c>
      <c r="G26" s="6"/>
      <c r="H26" s="4">
        <f t="shared" si="1"/>
        <v>4.2083333333333327E-2</v>
      </c>
      <c r="I26" s="5">
        <f>RANK(H26,H$7:H47,1)</f>
        <v>20</v>
      </c>
    </row>
    <row r="27" spans="1:9" x14ac:dyDescent="0.3">
      <c r="A27" s="3">
        <v>4</v>
      </c>
      <c r="B27" s="3" t="s">
        <v>9</v>
      </c>
      <c r="C27" s="4">
        <v>3.2638888888888898E-2</v>
      </c>
      <c r="D27" s="4">
        <v>7.1701388888888884E-2</v>
      </c>
      <c r="E27" s="5">
        <v>34</v>
      </c>
      <c r="F27" s="4">
        <f t="shared" si="0"/>
        <v>5.9027777777777776E-3</v>
      </c>
      <c r="G27" s="4">
        <v>1.1689814814814816E-3</v>
      </c>
      <c r="H27" s="4">
        <f t="shared" si="1"/>
        <v>4.3796296296296285E-2</v>
      </c>
      <c r="I27" s="5">
        <f>RANK(H27,H$7:H48,1)</f>
        <v>21</v>
      </c>
    </row>
    <row r="28" spans="1:9" x14ac:dyDescent="0.3">
      <c r="A28" s="3">
        <v>1</v>
      </c>
      <c r="B28" s="3" t="s">
        <v>15</v>
      </c>
      <c r="C28" s="4">
        <v>2.6388888888888889E-2</v>
      </c>
      <c r="D28" s="4">
        <v>6.8981481481481477E-2</v>
      </c>
      <c r="E28" s="5">
        <v>47</v>
      </c>
      <c r="F28" s="4">
        <f t="shared" si="0"/>
        <v>8.1597222222222227E-3</v>
      </c>
      <c r="G28" s="4">
        <v>1.9907407407407408E-3</v>
      </c>
      <c r="H28" s="4">
        <f t="shared" si="1"/>
        <v>4.8761574074074068E-2</v>
      </c>
      <c r="I28" s="5">
        <f>RANK(H28,H$7:H49,1)</f>
        <v>22</v>
      </c>
    </row>
    <row r="29" spans="1:9" x14ac:dyDescent="0.3">
      <c r="A29" s="23"/>
      <c r="B29" s="23"/>
      <c r="C29" s="24"/>
      <c r="D29" s="24"/>
      <c r="E29" s="23"/>
      <c r="F29" s="24"/>
      <c r="G29" s="24"/>
      <c r="H29" s="24"/>
      <c r="I29" s="23"/>
    </row>
  </sheetData>
  <sortState xmlns:xlrd2="http://schemas.microsoft.com/office/spreadsheetml/2017/richdata2" ref="A7:I28">
    <sortCondition ref="I2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A057-BD0A-456F-972A-A9A71A37BD07}">
  <dimension ref="A1:I24"/>
  <sheetViews>
    <sheetView workbookViewId="0">
      <selection activeCell="B1" sqref="B1:B2"/>
    </sheetView>
  </sheetViews>
  <sheetFormatPr defaultRowHeight="14.4" x14ac:dyDescent="0.3"/>
  <cols>
    <col min="1" max="1" width="4" customWidth="1"/>
    <col min="2" max="2" width="19.5546875" bestFit="1" customWidth="1"/>
    <col min="5" max="5" width="7.109375" customWidth="1"/>
    <col min="9" max="9" width="8.109375" customWidth="1"/>
  </cols>
  <sheetData>
    <row r="1" spans="1:9" x14ac:dyDescent="0.3">
      <c r="B1" s="13" t="s">
        <v>44</v>
      </c>
    </row>
    <row r="2" spans="1:9" x14ac:dyDescent="0.3">
      <c r="B2" s="13" t="s">
        <v>43</v>
      </c>
    </row>
    <row r="3" spans="1:9" x14ac:dyDescent="0.3">
      <c r="B3" s="14" t="s">
        <v>47</v>
      </c>
    </row>
    <row r="5" spans="1:9" x14ac:dyDescent="0.3">
      <c r="A5" s="1"/>
      <c r="B5" s="1"/>
      <c r="C5" s="2">
        <v>1.7361111111111112E-4</v>
      </c>
      <c r="D5" s="1"/>
      <c r="E5" s="1"/>
      <c r="F5" s="1"/>
      <c r="G5" s="1"/>
      <c r="H5" s="1"/>
      <c r="I5" s="1"/>
    </row>
    <row r="6" spans="1:9" x14ac:dyDescent="0.3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5" t="s">
        <v>7</v>
      </c>
    </row>
    <row r="7" spans="1:9" x14ac:dyDescent="0.3">
      <c r="A7" s="15">
        <v>5</v>
      </c>
      <c r="B7" s="15" t="s">
        <v>19</v>
      </c>
      <c r="C7" s="16">
        <v>9.2361111111111102E-2</v>
      </c>
      <c r="D7" s="16">
        <v>0.11668981481481482</v>
      </c>
      <c r="E7" s="17">
        <v>15</v>
      </c>
      <c r="F7" s="16">
        <f t="shared" ref="F7:F24" si="0">E7*C$5</f>
        <v>2.604166666666667E-3</v>
      </c>
      <c r="G7" s="16">
        <v>1.4814814814814814E-3</v>
      </c>
      <c r="H7" s="16">
        <f t="shared" ref="H7:H24" si="1">D7-C7-G7+F7</f>
        <v>2.5451388888888898E-2</v>
      </c>
      <c r="I7" s="17">
        <f>RANK(H7,H$7:H24,1)</f>
        <v>1</v>
      </c>
    </row>
    <row r="8" spans="1:9" x14ac:dyDescent="0.3">
      <c r="A8" s="15">
        <v>15</v>
      </c>
      <c r="B8" s="15" t="s">
        <v>13</v>
      </c>
      <c r="C8" s="16">
        <v>0.120138888888889</v>
      </c>
      <c r="D8" s="18">
        <v>0.14803240740740742</v>
      </c>
      <c r="E8" s="19">
        <v>17</v>
      </c>
      <c r="F8" s="16">
        <f t="shared" si="0"/>
        <v>2.9513888888888888E-3</v>
      </c>
      <c r="G8" s="18">
        <v>5.2662037037037035E-3</v>
      </c>
      <c r="H8" s="16">
        <f t="shared" si="1"/>
        <v>2.55787037037036E-2</v>
      </c>
      <c r="I8" s="17">
        <f>RANK(H8,H$7:H25,1)</f>
        <v>2</v>
      </c>
    </row>
    <row r="9" spans="1:9" x14ac:dyDescent="0.3">
      <c r="A9" s="15">
        <v>10</v>
      </c>
      <c r="B9" s="15" t="s">
        <v>36</v>
      </c>
      <c r="C9" s="16">
        <v>0.10625</v>
      </c>
      <c r="D9" s="18">
        <v>0.14243055555555556</v>
      </c>
      <c r="E9" s="19">
        <v>17</v>
      </c>
      <c r="F9" s="16">
        <f t="shared" si="0"/>
        <v>2.9513888888888888E-3</v>
      </c>
      <c r="G9" s="18">
        <v>1.1805555555555555E-2</v>
      </c>
      <c r="H9" s="16">
        <f t="shared" si="1"/>
        <v>2.7326388888888897E-2</v>
      </c>
      <c r="I9" s="17">
        <f>RANK(H9,H$7:H26,1)</f>
        <v>3</v>
      </c>
    </row>
    <row r="10" spans="1:9" x14ac:dyDescent="0.3">
      <c r="A10" s="15">
        <v>2</v>
      </c>
      <c r="B10" s="15" t="s">
        <v>16</v>
      </c>
      <c r="C10" s="16">
        <v>8.4027777777777785E-2</v>
      </c>
      <c r="D10" s="16">
        <v>0.11381944444444445</v>
      </c>
      <c r="E10" s="17">
        <v>19</v>
      </c>
      <c r="F10" s="16">
        <f t="shared" si="0"/>
        <v>3.2986111111111111E-3</v>
      </c>
      <c r="G10" s="16">
        <v>4.3981481481481484E-3</v>
      </c>
      <c r="H10" s="16">
        <f t="shared" si="1"/>
        <v>2.8692129629629623E-2</v>
      </c>
      <c r="I10" s="17">
        <f>RANK(H10,H$7:H27,1)</f>
        <v>4</v>
      </c>
    </row>
    <row r="11" spans="1:9" x14ac:dyDescent="0.3">
      <c r="A11" s="15">
        <v>1</v>
      </c>
      <c r="B11" s="15" t="s">
        <v>15</v>
      </c>
      <c r="C11" s="16">
        <v>8.1250000000000003E-2</v>
      </c>
      <c r="D11" s="16">
        <v>0.11025462962962963</v>
      </c>
      <c r="E11" s="17">
        <v>16</v>
      </c>
      <c r="F11" s="16">
        <f t="shared" si="0"/>
        <v>2.7777777777777779E-3</v>
      </c>
      <c r="G11" s="16">
        <v>2.8587962962962963E-3</v>
      </c>
      <c r="H11" s="16">
        <f t="shared" si="1"/>
        <v>2.8923611111111112E-2</v>
      </c>
      <c r="I11" s="17">
        <f>RANK(H11,H$7:H28,1)</f>
        <v>5</v>
      </c>
    </row>
    <row r="12" spans="1:9" x14ac:dyDescent="0.3">
      <c r="A12" s="15">
        <v>11</v>
      </c>
      <c r="B12" s="15" t="s">
        <v>30</v>
      </c>
      <c r="C12" s="16">
        <v>0.109027777777778</v>
      </c>
      <c r="D12" s="18">
        <v>0.1413425925925926</v>
      </c>
      <c r="E12" s="19">
        <v>24</v>
      </c>
      <c r="F12" s="16">
        <f t="shared" si="0"/>
        <v>4.1666666666666666E-3</v>
      </c>
      <c r="G12" s="18">
        <v>6.5393518518518517E-3</v>
      </c>
      <c r="H12" s="16">
        <f t="shared" si="1"/>
        <v>2.9942129629629416E-2</v>
      </c>
      <c r="I12" s="17">
        <f>RANK(H12,H$7:H29,1)</f>
        <v>6</v>
      </c>
    </row>
    <row r="13" spans="1:9" x14ac:dyDescent="0.3">
      <c r="A13" s="15">
        <v>17</v>
      </c>
      <c r="B13" s="15" t="s">
        <v>33</v>
      </c>
      <c r="C13" s="16">
        <v>0.125694444444444</v>
      </c>
      <c r="D13" s="18">
        <v>0.15357638888888889</v>
      </c>
      <c r="E13" s="19">
        <v>22</v>
      </c>
      <c r="F13" s="16">
        <f t="shared" si="0"/>
        <v>3.8194444444444448E-3</v>
      </c>
      <c r="G13" s="18">
        <v>1.6782407407407408E-3</v>
      </c>
      <c r="H13" s="16">
        <f t="shared" si="1"/>
        <v>3.0023148148148594E-2</v>
      </c>
      <c r="I13" s="17">
        <f>RANK(H13,H$7:H30,1)</f>
        <v>7</v>
      </c>
    </row>
    <row r="14" spans="1:9" x14ac:dyDescent="0.3">
      <c r="A14" s="15">
        <v>8</v>
      </c>
      <c r="B14" s="15" t="s">
        <v>34</v>
      </c>
      <c r="C14" s="16">
        <v>0.100694444444445</v>
      </c>
      <c r="D14" s="18">
        <v>0.13457175925925927</v>
      </c>
      <c r="E14" s="19">
        <v>19</v>
      </c>
      <c r="F14" s="16">
        <f t="shared" si="0"/>
        <v>3.2986111111111111E-3</v>
      </c>
      <c r="G14" s="18">
        <v>5.7291666666666663E-3</v>
      </c>
      <c r="H14" s="16">
        <f t="shared" si="1"/>
        <v>3.1446759259258709E-2</v>
      </c>
      <c r="I14" s="17">
        <f>RANK(H14,H$7:H31,1)</f>
        <v>8</v>
      </c>
    </row>
    <row r="15" spans="1:9" x14ac:dyDescent="0.3">
      <c r="A15" s="15">
        <v>12</v>
      </c>
      <c r="B15" s="15" t="s">
        <v>37</v>
      </c>
      <c r="C15" s="16">
        <v>0.111805555555556</v>
      </c>
      <c r="D15" s="18">
        <v>0.14396990740740739</v>
      </c>
      <c r="E15" s="19">
        <v>24</v>
      </c>
      <c r="F15" s="16">
        <f t="shared" si="0"/>
        <v>4.1666666666666666E-3</v>
      </c>
      <c r="G15" s="18">
        <v>3.9467592592592592E-3</v>
      </c>
      <c r="H15" s="16">
        <f t="shared" si="1"/>
        <v>3.2384259259258794E-2</v>
      </c>
      <c r="I15" s="17">
        <f>RANK(H15,H$7:H32,1)</f>
        <v>9</v>
      </c>
    </row>
    <row r="16" spans="1:9" x14ac:dyDescent="0.3">
      <c r="A16" s="15">
        <v>13</v>
      </c>
      <c r="B16" s="15" t="s">
        <v>38</v>
      </c>
      <c r="C16" s="16">
        <v>0.114583333333333</v>
      </c>
      <c r="D16" s="18">
        <v>0.1469212962962963</v>
      </c>
      <c r="E16" s="19">
        <v>25</v>
      </c>
      <c r="F16" s="16">
        <f t="shared" si="0"/>
        <v>4.340277777777778E-3</v>
      </c>
      <c r="G16" s="18">
        <v>4.2592592592592595E-3</v>
      </c>
      <c r="H16" s="16">
        <f t="shared" si="1"/>
        <v>3.2418981481481819E-2</v>
      </c>
      <c r="I16" s="17">
        <f>RANK(H16,H$7:H33,1)</f>
        <v>10</v>
      </c>
    </row>
    <row r="17" spans="1:9" x14ac:dyDescent="0.3">
      <c r="A17" s="15">
        <v>7</v>
      </c>
      <c r="B17" s="15" t="s">
        <v>10</v>
      </c>
      <c r="C17" s="16">
        <v>9.7916666666666693E-2</v>
      </c>
      <c r="D17" s="18">
        <v>0.12818287037037038</v>
      </c>
      <c r="E17" s="19">
        <v>28</v>
      </c>
      <c r="F17" s="16">
        <f t="shared" si="0"/>
        <v>4.8611111111111112E-3</v>
      </c>
      <c r="G17" s="18">
        <v>2.638888888888889E-3</v>
      </c>
      <c r="H17" s="16">
        <f t="shared" si="1"/>
        <v>3.2488425925925907E-2</v>
      </c>
      <c r="I17" s="17">
        <f>RANK(H17,H$7:H34,1)</f>
        <v>11</v>
      </c>
    </row>
    <row r="18" spans="1:9" x14ac:dyDescent="0.3">
      <c r="A18" s="15">
        <v>3</v>
      </c>
      <c r="B18" s="15" t="s">
        <v>42</v>
      </c>
      <c r="C18" s="16">
        <v>8.6805555555555594E-2</v>
      </c>
      <c r="D18" s="16">
        <v>0.11586805555555556</v>
      </c>
      <c r="E18" s="17">
        <v>28</v>
      </c>
      <c r="F18" s="16">
        <f t="shared" si="0"/>
        <v>4.8611111111111112E-3</v>
      </c>
      <c r="G18" s="16"/>
      <c r="H18" s="16">
        <f t="shared" si="1"/>
        <v>3.3923611111111071E-2</v>
      </c>
      <c r="I18" s="17">
        <f>RANK(H18,H$7:H35,1)</f>
        <v>12</v>
      </c>
    </row>
    <row r="19" spans="1:9" x14ac:dyDescent="0.3">
      <c r="A19" s="15">
        <v>9</v>
      </c>
      <c r="B19" s="15" t="s">
        <v>35</v>
      </c>
      <c r="C19" s="16">
        <v>0.10347222222222199</v>
      </c>
      <c r="D19" s="18">
        <v>0.13652777777777778</v>
      </c>
      <c r="E19" s="19">
        <v>30</v>
      </c>
      <c r="F19" s="16">
        <f t="shared" si="0"/>
        <v>5.2083333333333339E-3</v>
      </c>
      <c r="G19" s="18"/>
      <c r="H19" s="16">
        <f t="shared" si="1"/>
        <v>3.8263888888889118E-2</v>
      </c>
      <c r="I19" s="17">
        <f>RANK(H19,H$7:H36,1)</f>
        <v>13</v>
      </c>
    </row>
    <row r="20" spans="1:9" x14ac:dyDescent="0.3">
      <c r="A20" s="15">
        <v>6</v>
      </c>
      <c r="B20" s="15" t="s">
        <v>20</v>
      </c>
      <c r="C20" s="16">
        <v>9.5138888888888898E-2</v>
      </c>
      <c r="D20" s="16">
        <v>0.13270833333333334</v>
      </c>
      <c r="E20" s="17">
        <v>29</v>
      </c>
      <c r="F20" s="16">
        <f t="shared" si="0"/>
        <v>5.0347222222222225E-3</v>
      </c>
      <c r="G20" s="16">
        <v>2.9629629629629628E-3</v>
      </c>
      <c r="H20" s="16">
        <f t="shared" si="1"/>
        <v>3.9641203703703706E-2</v>
      </c>
      <c r="I20" s="17">
        <f>RANK(H20,H$7:H37,1)</f>
        <v>14</v>
      </c>
    </row>
    <row r="21" spans="1:9" x14ac:dyDescent="0.3">
      <c r="A21" s="15">
        <v>14</v>
      </c>
      <c r="B21" s="15" t="s">
        <v>39</v>
      </c>
      <c r="C21" s="16">
        <v>0.117361111111111</v>
      </c>
      <c r="D21" s="18">
        <v>0.15259259259259259</v>
      </c>
      <c r="E21" s="19">
        <v>31</v>
      </c>
      <c r="F21" s="16">
        <f t="shared" si="0"/>
        <v>5.3819444444444444E-3</v>
      </c>
      <c r="G21" s="18">
        <v>8.1018518518518516E-4</v>
      </c>
      <c r="H21" s="16">
        <f t="shared" si="1"/>
        <v>3.9803240740740847E-2</v>
      </c>
      <c r="I21" s="17">
        <f>RANK(H21,H$7:H38,1)</f>
        <v>15</v>
      </c>
    </row>
    <row r="22" spans="1:9" x14ac:dyDescent="0.3">
      <c r="A22" s="15">
        <v>16</v>
      </c>
      <c r="B22" s="15" t="s">
        <v>14</v>
      </c>
      <c r="C22" s="16">
        <v>0.12291666666666699</v>
      </c>
      <c r="D22" s="18">
        <v>0.16149305555555554</v>
      </c>
      <c r="E22" s="19">
        <v>23</v>
      </c>
      <c r="F22" s="16">
        <f t="shared" si="0"/>
        <v>3.9930555555555561E-3</v>
      </c>
      <c r="G22" s="18">
        <v>6.5972222222222224E-4</v>
      </c>
      <c r="H22" s="16">
        <f t="shared" si="1"/>
        <v>4.1909722222221883E-2</v>
      </c>
      <c r="I22" s="17">
        <f>RANK(H22,H$7:H39,1)</f>
        <v>16</v>
      </c>
    </row>
    <row r="23" spans="1:9" x14ac:dyDescent="0.3">
      <c r="A23" s="15">
        <v>4</v>
      </c>
      <c r="B23" s="15" t="s">
        <v>22</v>
      </c>
      <c r="C23" s="16">
        <v>8.9583333333333307E-2</v>
      </c>
      <c r="D23" s="16">
        <v>0.12812499999999999</v>
      </c>
      <c r="E23" s="17">
        <v>30</v>
      </c>
      <c r="F23" s="16">
        <f t="shared" si="0"/>
        <v>5.2083333333333339E-3</v>
      </c>
      <c r="G23" s="16">
        <v>3.4722222222222224E-4</v>
      </c>
      <c r="H23" s="16">
        <f t="shared" si="1"/>
        <v>4.3402777777777797E-2</v>
      </c>
      <c r="I23" s="17">
        <f>RANK(H23,H$7:H40,1)</f>
        <v>17</v>
      </c>
    </row>
    <row r="24" spans="1:9" x14ac:dyDescent="0.3">
      <c r="A24" s="15">
        <v>18</v>
      </c>
      <c r="B24" s="15" t="s">
        <v>23</v>
      </c>
      <c r="C24" s="16">
        <v>0.12847222222222199</v>
      </c>
      <c r="D24" s="18">
        <v>0.17650462962962962</v>
      </c>
      <c r="E24" s="19">
        <v>34</v>
      </c>
      <c r="F24" s="16">
        <f t="shared" si="0"/>
        <v>5.9027777777777776E-3</v>
      </c>
      <c r="G24" s="18">
        <v>1.7708333333333332E-3</v>
      </c>
      <c r="H24" s="16">
        <f t="shared" si="1"/>
        <v>5.216435185185208E-2</v>
      </c>
      <c r="I24" s="17">
        <f>RANK(H24,H$7:H41,1)</f>
        <v>18</v>
      </c>
    </row>
  </sheetData>
  <sortState xmlns:xlrd2="http://schemas.microsoft.com/office/spreadsheetml/2017/richdata2" ref="A7:I24">
    <sortCondition ref="I7:I2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45E0-821D-4CCE-ADC8-B962BC392406}">
  <dimension ref="A1:I10"/>
  <sheetViews>
    <sheetView workbookViewId="0">
      <selection activeCell="D14" sqref="D14"/>
    </sheetView>
  </sheetViews>
  <sheetFormatPr defaultRowHeight="14.4" x14ac:dyDescent="0.3"/>
  <cols>
    <col min="1" max="1" width="2.33203125" customWidth="1"/>
    <col min="2" max="2" width="17.88671875" bestFit="1" customWidth="1"/>
    <col min="5" max="5" width="6.5546875" customWidth="1"/>
    <col min="9" max="9" width="7" customWidth="1"/>
  </cols>
  <sheetData>
    <row r="1" spans="1:9" x14ac:dyDescent="0.3">
      <c r="B1" s="13" t="s">
        <v>44</v>
      </c>
    </row>
    <row r="2" spans="1:9" x14ac:dyDescent="0.3">
      <c r="B2" s="13" t="s">
        <v>43</v>
      </c>
    </row>
    <row r="3" spans="1:9" x14ac:dyDescent="0.3">
      <c r="B3" s="14" t="s">
        <v>48</v>
      </c>
    </row>
    <row r="5" spans="1:9" x14ac:dyDescent="0.3">
      <c r="A5" s="1"/>
      <c r="B5" s="1"/>
      <c r="C5" s="2">
        <v>1.7361111111111112E-4</v>
      </c>
      <c r="D5" s="1"/>
      <c r="E5" s="1"/>
      <c r="F5" s="1"/>
      <c r="G5" s="1"/>
      <c r="H5" s="1"/>
      <c r="I5" s="1"/>
    </row>
    <row r="6" spans="1:9" x14ac:dyDescent="0.3">
      <c r="A6" s="20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</row>
    <row r="7" spans="1:9" x14ac:dyDescent="0.3">
      <c r="A7" s="20">
        <v>1</v>
      </c>
      <c r="B7" s="20" t="s">
        <v>40</v>
      </c>
      <c r="C7" s="21">
        <v>0.13125000000000001</v>
      </c>
      <c r="D7" s="21">
        <v>0.1625462962962963</v>
      </c>
      <c r="E7" s="22">
        <v>20</v>
      </c>
      <c r="F7" s="21">
        <f>E7*C$5</f>
        <v>3.4722222222222225E-3</v>
      </c>
      <c r="G7" s="21">
        <v>2.5462962962962965E-3</v>
      </c>
      <c r="H7" s="21">
        <f>D7-C7-G7+F7</f>
        <v>3.2222222222222222E-2</v>
      </c>
      <c r="I7" s="22">
        <f>RANK(H7,H$7:H11,1)</f>
        <v>3</v>
      </c>
    </row>
    <row r="8" spans="1:9" x14ac:dyDescent="0.3">
      <c r="A8" s="20">
        <v>2</v>
      </c>
      <c r="B8" s="20" t="s">
        <v>41</v>
      </c>
      <c r="C8" s="21">
        <v>0.13402777777777777</v>
      </c>
      <c r="D8" s="21">
        <v>0.17026620370370371</v>
      </c>
      <c r="E8" s="22">
        <v>34</v>
      </c>
      <c r="F8" s="21">
        <f t="shared" ref="F8:F10" si="0">E8*C$5</f>
        <v>5.9027777777777776E-3</v>
      </c>
      <c r="G8" s="21">
        <v>1.5277777777777779E-3</v>
      </c>
      <c r="H8" s="21">
        <f t="shared" ref="H8:H10" si="1">D8-C8-G8+F8</f>
        <v>4.0613425925925935E-2</v>
      </c>
      <c r="I8" s="22">
        <f>RANK(H8,H$7:H12,1)</f>
        <v>4</v>
      </c>
    </row>
    <row r="9" spans="1:9" x14ac:dyDescent="0.3">
      <c r="A9" s="20">
        <v>3</v>
      </c>
      <c r="B9" s="20" t="s">
        <v>36</v>
      </c>
      <c r="C9" s="21">
        <v>0.13680555555555601</v>
      </c>
      <c r="D9" s="21">
        <v>0.1625462962962963</v>
      </c>
      <c r="E9" s="22">
        <v>23</v>
      </c>
      <c r="F9" s="21">
        <f t="shared" si="0"/>
        <v>3.9930555555555561E-3</v>
      </c>
      <c r="G9" s="21">
        <v>2.3495370370370371E-3</v>
      </c>
      <c r="H9" s="21">
        <f t="shared" si="1"/>
        <v>2.7384259259258803E-2</v>
      </c>
      <c r="I9" s="22">
        <f>RANK(H9,H$7:H13,1)</f>
        <v>2</v>
      </c>
    </row>
    <row r="10" spans="1:9" x14ac:dyDescent="0.3">
      <c r="A10" s="20">
        <v>4</v>
      </c>
      <c r="B10" s="20" t="s">
        <v>33</v>
      </c>
      <c r="C10" s="21">
        <v>0.139583333333333</v>
      </c>
      <c r="D10" s="21">
        <v>0.16899305555555555</v>
      </c>
      <c r="E10" s="22">
        <v>16</v>
      </c>
      <c r="F10" s="21">
        <f t="shared" si="0"/>
        <v>2.7777777777777779E-3</v>
      </c>
      <c r="G10" s="21">
        <v>7.7083333333333335E-3</v>
      </c>
      <c r="H10" s="21">
        <f t="shared" si="1"/>
        <v>2.4479166666666989E-2</v>
      </c>
      <c r="I10" s="22">
        <f>RANK(H10,H$7:H14,1)</f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Přípravka</vt:lpstr>
      <vt:lpstr>Mladší</vt:lpstr>
      <vt:lpstr>Starší</vt:lpstr>
      <vt:lpstr>Dorost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Zimmermann</dc:creator>
  <cp:lastModifiedBy>moravska.hasicska.jednota@gmail.com</cp:lastModifiedBy>
  <cp:lastPrinted>2024-10-21T06:37:27Z</cp:lastPrinted>
  <dcterms:created xsi:type="dcterms:W3CDTF">2024-10-18T13:40:23Z</dcterms:created>
  <dcterms:modified xsi:type="dcterms:W3CDTF">2024-10-21T06:37:35Z</dcterms:modified>
</cp:coreProperties>
</file>