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8f7b4a38fbd84c1/Plocha/mhj/2024/Akce/TFA Zastávka - TJ Čechie Zastávka - listopad/"/>
    </mc:Choice>
  </mc:AlternateContent>
  <xr:revisionPtr revIDLastSave="771" documentId="8_{7B2BB79D-65E4-4897-87B1-F1BB9303B57B}" xr6:coauthVersionLast="47" xr6:coauthVersionMax="47" xr10:uidLastSave="{A09D8078-5D9A-4F22-9178-A683965C0349}"/>
  <bookViews>
    <workbookView xWindow="-108" yWindow="-108" windowWidth="23256" windowHeight="12456" activeTab="4" xr2:uid="{A6B913EF-C9BF-4820-832A-AF5726BAD1BC}"/>
  </bookViews>
  <sheets>
    <sheet name="do 35" sheetId="1" r:id="rId1"/>
    <sheet name="nad 35" sheetId="2" r:id="rId2"/>
    <sheet name="ženy" sheetId="3" r:id="rId3"/>
    <sheet name="dorost" sheetId="4" r:id="rId4"/>
    <sheet name="dorostenkyně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4" l="1"/>
  <c r="M10" i="4"/>
  <c r="N10" i="4" s="1"/>
  <c r="M8" i="4"/>
  <c r="M6" i="4"/>
  <c r="M5" i="4"/>
  <c r="M4" i="4"/>
  <c r="N12" i="4"/>
  <c r="N8" i="4"/>
  <c r="N6" i="4"/>
  <c r="N5" i="4"/>
  <c r="N4" i="4"/>
  <c r="M15" i="3"/>
  <c r="M13" i="3"/>
  <c r="M11" i="3"/>
  <c r="M10" i="3"/>
  <c r="M7" i="3"/>
  <c r="M6" i="3"/>
  <c r="N6" i="3" s="1"/>
  <c r="N7" i="3"/>
  <c r="N10" i="3"/>
  <c r="N11" i="3"/>
  <c r="N13" i="3"/>
  <c r="N15" i="3"/>
  <c r="M15" i="2"/>
  <c r="M13" i="2"/>
  <c r="M8" i="2"/>
  <c r="M4" i="2"/>
  <c r="N15" i="2"/>
  <c r="N13" i="2"/>
  <c r="N8" i="2"/>
  <c r="N4" i="2"/>
  <c r="M12" i="1"/>
  <c r="M8" i="1"/>
  <c r="M7" i="1"/>
  <c r="M6" i="1"/>
  <c r="N12" i="1"/>
  <c r="N8" i="1"/>
  <c r="N7" i="1"/>
  <c r="N6" i="1"/>
</calcChain>
</file>

<file path=xl/sharedStrings.xml><?xml version="1.0" encoding="utf-8"?>
<sst xmlns="http://schemas.openxmlformats.org/spreadsheetml/2006/main" count="174" uniqueCount="111">
  <si>
    <t>Michal Skřivánek</t>
  </si>
  <si>
    <t>SDH Rohatec</t>
  </si>
  <si>
    <t>Ondřej Cetl</t>
  </si>
  <si>
    <t>HS Mělčany</t>
  </si>
  <si>
    <t>Viktor Frýbert</t>
  </si>
  <si>
    <t>Vít Navrátil</t>
  </si>
  <si>
    <t>Ondřej Kužma</t>
  </si>
  <si>
    <t>Marek Fuchs</t>
  </si>
  <si>
    <t>Jan Vávra</t>
  </si>
  <si>
    <t>Dominik Polach</t>
  </si>
  <si>
    <t>Lukáš Audy</t>
  </si>
  <si>
    <t>Mělčany</t>
  </si>
  <si>
    <t>Šlapanice</t>
  </si>
  <si>
    <t>Zastávka</t>
  </si>
  <si>
    <t>Michal Jakubec</t>
  </si>
  <si>
    <t xml:space="preserve">Marek Ludvík </t>
  </si>
  <si>
    <t>SDH Rakvice</t>
  </si>
  <si>
    <t>Petr Slouka</t>
  </si>
  <si>
    <t>Václav Mikulica</t>
  </si>
  <si>
    <t>Bronislav Prokeš</t>
  </si>
  <si>
    <t>Ivona Jánská</t>
  </si>
  <si>
    <t>Hana Doležalová</t>
  </si>
  <si>
    <t>Kristýna Kachlíková</t>
  </si>
  <si>
    <t>Eva Kulíšková</t>
  </si>
  <si>
    <t>Magdaléna Mužíková</t>
  </si>
  <si>
    <t>Vít Mahovský</t>
  </si>
  <si>
    <t>Tomáš Hovězák</t>
  </si>
  <si>
    <t>Zuzana Sulkova</t>
  </si>
  <si>
    <t>SDH Pavlovice</t>
  </si>
  <si>
    <t>Michal Pipíška</t>
  </si>
  <si>
    <t xml:space="preserve">TFA -Liga MHJ </t>
  </si>
  <si>
    <t>Pořadí</t>
  </si>
  <si>
    <t>Leoš Uhlíř</t>
  </si>
  <si>
    <t>Tomáš Vlček</t>
  </si>
  <si>
    <t>Ondřej Isaides</t>
  </si>
  <si>
    <t>Rohatec</t>
  </si>
  <si>
    <t>Novosedly</t>
  </si>
  <si>
    <t>Račice</t>
  </si>
  <si>
    <t>Radešínská Svratka</t>
  </si>
  <si>
    <t>Kobylí</t>
  </si>
  <si>
    <t>Dražovice</t>
  </si>
  <si>
    <t>Výrovice</t>
  </si>
  <si>
    <t>ROhatec</t>
  </si>
  <si>
    <t>Tomáš Máca</t>
  </si>
  <si>
    <t>Brno - Slatina</t>
  </si>
  <si>
    <t>Míra Bloudek</t>
  </si>
  <si>
    <t>Filip Krajčíř</t>
  </si>
  <si>
    <t>Jan Putna</t>
  </si>
  <si>
    <t>Sokolnice</t>
  </si>
  <si>
    <t>Ráztočno</t>
  </si>
  <si>
    <t>Czech fire lions</t>
  </si>
  <si>
    <t>Držovice</t>
  </si>
  <si>
    <t>Košetice</t>
  </si>
  <si>
    <t>Brumovice</t>
  </si>
  <si>
    <t>Nicole Mokrušová</t>
  </si>
  <si>
    <t>Veverská Bítýška</t>
  </si>
  <si>
    <t>Kristýna Mužíková</t>
  </si>
  <si>
    <t>Hana Staňková</t>
  </si>
  <si>
    <t>Anna Šnajdrová</t>
  </si>
  <si>
    <t>Kateřina Vlček</t>
  </si>
  <si>
    <t>Monika Kuřitková</t>
  </si>
  <si>
    <t>Nikola Vodičková</t>
  </si>
  <si>
    <t>Pavlovice</t>
  </si>
  <si>
    <t>Rajhrad</t>
  </si>
  <si>
    <t>Újezd</t>
  </si>
  <si>
    <t>Lipník nad Bečvou</t>
  </si>
  <si>
    <t>Miroslav</t>
  </si>
  <si>
    <t>Velké Němčice</t>
  </si>
  <si>
    <t>Jezeřany - Maršovice</t>
  </si>
  <si>
    <r>
      <t xml:space="preserve">kategorie: </t>
    </r>
    <r>
      <rPr>
        <b/>
        <sz val="11"/>
        <color rgb="FF00B050"/>
        <rFont val="Calibri"/>
        <family val="2"/>
        <charset val="238"/>
        <scheme val="minor"/>
      </rPr>
      <t>muži do 35 let</t>
    </r>
  </si>
  <si>
    <r>
      <t xml:space="preserve">kategorie: </t>
    </r>
    <r>
      <rPr>
        <b/>
        <sz val="11"/>
        <color theme="4" tint="0.39997558519241921"/>
        <rFont val="Calibri"/>
        <family val="2"/>
        <charset val="238"/>
        <scheme val="minor"/>
      </rPr>
      <t>muži nad 35 let</t>
    </r>
  </si>
  <si>
    <r>
      <t xml:space="preserve">kategorie: </t>
    </r>
    <r>
      <rPr>
        <b/>
        <sz val="11"/>
        <color rgb="FFFF0000"/>
        <rFont val="Calibri"/>
        <family val="2"/>
        <charset val="238"/>
        <scheme val="minor"/>
      </rPr>
      <t>ženy</t>
    </r>
  </si>
  <si>
    <r>
      <t xml:space="preserve">kategorie: </t>
    </r>
    <r>
      <rPr>
        <b/>
        <sz val="11"/>
        <color rgb="FFFFC000"/>
        <rFont val="Calibri"/>
        <family val="2"/>
        <charset val="238"/>
        <scheme val="minor"/>
      </rPr>
      <t>dorost</t>
    </r>
  </si>
  <si>
    <t>Sebastián Jaskulka</t>
  </si>
  <si>
    <t>Pavel Mužík</t>
  </si>
  <si>
    <t>Maxmilián Chlada</t>
  </si>
  <si>
    <t>Aleš Pop</t>
  </si>
  <si>
    <t>Jan Pilát</t>
  </si>
  <si>
    <t>Patrik Dančišák</t>
  </si>
  <si>
    <t>František Ševela</t>
  </si>
  <si>
    <t>Sára Zítková</t>
  </si>
  <si>
    <t>Dřevohostice</t>
  </si>
  <si>
    <t>Ořechov</t>
  </si>
  <si>
    <t>Lukáš Vaněk</t>
  </si>
  <si>
    <t>Josef Veselý</t>
  </si>
  <si>
    <t>Následovice</t>
  </si>
  <si>
    <t>Petr Brunclík</t>
  </si>
  <si>
    <t>Šimon Ondráček</t>
  </si>
  <si>
    <t>Říčany</t>
  </si>
  <si>
    <t>T.G.M.</t>
  </si>
  <si>
    <t>TJ Čechie</t>
  </si>
  <si>
    <t>Milan Smékal</t>
  </si>
  <si>
    <t>Lipová-lázně</t>
  </si>
  <si>
    <t>Karolína Malcová</t>
  </si>
  <si>
    <t>Brněnské Ivanovice</t>
  </si>
  <si>
    <t>T.G.M</t>
  </si>
  <si>
    <t>Tj Čechie</t>
  </si>
  <si>
    <t>Matěj Hamerník</t>
  </si>
  <si>
    <t>Ondřej Dočkal</t>
  </si>
  <si>
    <t>Kojetín</t>
  </si>
  <si>
    <t>Tereza Smékalová</t>
  </si>
  <si>
    <t>Miluše Švajková</t>
  </si>
  <si>
    <t>Jakub Doležal</t>
  </si>
  <si>
    <t>Marek Pavelka</t>
  </si>
  <si>
    <t>Lobodice</t>
  </si>
  <si>
    <t>Kateřina Urbánková</t>
  </si>
  <si>
    <t>Domašov</t>
  </si>
  <si>
    <t>Michal Troščák</t>
  </si>
  <si>
    <t>Velké Meziříčí</t>
  </si>
  <si>
    <t>Součet bodů</t>
  </si>
  <si>
    <r>
      <t xml:space="preserve">kategorie: </t>
    </r>
    <r>
      <rPr>
        <b/>
        <sz val="11"/>
        <color rgb="FF7030A0"/>
        <rFont val="Calibri"/>
        <family val="2"/>
        <charset val="238"/>
        <scheme val="minor"/>
      </rPr>
      <t>dorostenkyně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</si>
</sst>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theme="4" tint="0.3999755851924192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FFC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ck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ck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ck">
        <color auto="1"/>
      </left>
      <right/>
      <top style="medium">
        <color indexed="64"/>
      </top>
      <bottom style="double">
        <color indexed="64"/>
      </bottom>
      <diagonal/>
    </border>
    <border>
      <left/>
      <right style="thick">
        <color auto="1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5" xfId="0" applyBorder="1" applyAlignment="1">
      <alignment horizontal="center"/>
    </xf>
    <xf numFmtId="0" fontId="1" fillId="0" borderId="0" xfId="0" applyFon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5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2" borderId="4" xfId="0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24" xfId="0" applyBorder="1"/>
    <xf numFmtId="0" fontId="1" fillId="0" borderId="20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6" xfId="0" applyFill="1" applyBorder="1"/>
    <xf numFmtId="0" fontId="0" fillId="0" borderId="26" xfId="0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0" fillId="2" borderId="12" xfId="0" applyFill="1" applyBorder="1"/>
    <xf numFmtId="0" fontId="0" fillId="2" borderId="2" xfId="0" applyFill="1" applyBorder="1"/>
    <xf numFmtId="0" fontId="6" fillId="2" borderId="2" xfId="0" applyFont="1" applyFill="1" applyBorder="1"/>
    <xf numFmtId="0" fontId="1" fillId="0" borderId="27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7" xfId="0" applyFill="1" applyBorder="1"/>
    <xf numFmtId="0" fontId="1" fillId="0" borderId="28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0" borderId="29" xfId="0" applyBorder="1"/>
    <xf numFmtId="0" fontId="0" fillId="2" borderId="11" xfId="0" applyFill="1" applyBorder="1"/>
    <xf numFmtId="0" fontId="0" fillId="0" borderId="30" xfId="0" applyBorder="1"/>
    <xf numFmtId="0" fontId="1" fillId="0" borderId="20" xfId="0" applyFont="1" applyBorder="1"/>
    <xf numFmtId="0" fontId="0" fillId="0" borderId="26" xfId="0" applyBorder="1"/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2" xfId="0" applyBorder="1"/>
    <xf numFmtId="0" fontId="0" fillId="0" borderId="34" xfId="0" applyBorder="1"/>
    <xf numFmtId="0" fontId="0" fillId="0" borderId="31" xfId="0" applyBorder="1"/>
    <xf numFmtId="0" fontId="0" fillId="0" borderId="35" xfId="0" applyBorder="1"/>
    <xf numFmtId="0" fontId="0" fillId="2" borderId="29" xfId="0" applyFill="1" applyBorder="1"/>
    <xf numFmtId="0" fontId="0" fillId="2" borderId="34" xfId="0" applyFill="1" applyBorder="1"/>
    <xf numFmtId="0" fontId="0" fillId="0" borderId="33" xfId="0" applyBorder="1"/>
    <xf numFmtId="0" fontId="0" fillId="2" borderId="21" xfId="0" applyFill="1" applyBorder="1"/>
    <xf numFmtId="0" fontId="0" fillId="0" borderId="35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744E8-E657-4796-BD96-E874B4283751}">
  <dimension ref="A1:N30"/>
  <sheetViews>
    <sheetView workbookViewId="0">
      <selection activeCell="S10" sqref="S10"/>
    </sheetView>
  </sheetViews>
  <sheetFormatPr defaultRowHeight="14.4" x14ac:dyDescent="0.3"/>
  <cols>
    <col min="1" max="1" width="17" customWidth="1"/>
    <col min="2" max="2" width="17.109375" customWidth="1"/>
    <col min="3" max="3" width="6.33203125" customWidth="1"/>
    <col min="4" max="4" width="6.44140625" customWidth="1"/>
    <col min="5" max="5" width="5.88671875" customWidth="1"/>
    <col min="6" max="6" width="4.6640625" customWidth="1"/>
    <col min="7" max="7" width="5.5546875" customWidth="1"/>
    <col min="8" max="8" width="5.6640625" customWidth="1"/>
    <col min="9" max="9" width="6.6640625" customWidth="1"/>
    <col min="10" max="10" width="4.33203125" customWidth="1"/>
    <col min="11" max="11" width="0.109375" hidden="1" customWidth="1"/>
    <col min="12" max="12" width="6.44140625" hidden="1" customWidth="1"/>
    <col min="13" max="13" width="11.33203125" customWidth="1"/>
    <col min="14" max="14" width="9.33203125" customWidth="1"/>
  </cols>
  <sheetData>
    <row r="1" spans="1:14" x14ac:dyDescent="0.3">
      <c r="A1" s="12" t="s">
        <v>30</v>
      </c>
    </row>
    <row r="2" spans="1:14" ht="15" thickBot="1" x14ac:dyDescent="0.35">
      <c r="A2" t="s">
        <v>69</v>
      </c>
      <c r="G2" t="s">
        <v>89</v>
      </c>
      <c r="I2" t="s">
        <v>90</v>
      </c>
    </row>
    <row r="3" spans="1:14" ht="15" thickBot="1" x14ac:dyDescent="0.35">
      <c r="A3" s="18"/>
      <c r="B3" s="19"/>
      <c r="C3" s="47" t="s">
        <v>11</v>
      </c>
      <c r="D3" s="48"/>
      <c r="E3" s="47" t="s">
        <v>12</v>
      </c>
      <c r="F3" s="48"/>
      <c r="G3" s="47" t="s">
        <v>13</v>
      </c>
      <c r="H3" s="48"/>
      <c r="I3" s="47" t="s">
        <v>13</v>
      </c>
      <c r="J3" s="48"/>
      <c r="K3" s="47"/>
      <c r="L3" s="48"/>
      <c r="M3" s="27" t="s">
        <v>109</v>
      </c>
      <c r="N3" s="32" t="s">
        <v>31</v>
      </c>
    </row>
    <row r="4" spans="1:14" ht="15" thickTop="1" x14ac:dyDescent="0.3">
      <c r="A4" s="52" t="s">
        <v>0</v>
      </c>
      <c r="B4" s="14" t="s">
        <v>1</v>
      </c>
      <c r="C4" s="13">
        <v>1</v>
      </c>
      <c r="D4" s="17">
        <v>100</v>
      </c>
      <c r="E4" s="13">
        <v>1</v>
      </c>
      <c r="F4" s="17">
        <v>100</v>
      </c>
      <c r="G4" s="13"/>
      <c r="H4" s="17"/>
      <c r="I4" s="13"/>
      <c r="J4" s="17"/>
      <c r="K4" s="13"/>
      <c r="L4" s="17"/>
      <c r="M4" s="29"/>
      <c r="N4" s="29"/>
    </row>
    <row r="5" spans="1:14" x14ac:dyDescent="0.3">
      <c r="A5" s="53" t="s">
        <v>2</v>
      </c>
      <c r="B5" s="2" t="s">
        <v>3</v>
      </c>
      <c r="C5" s="4">
        <v>2</v>
      </c>
      <c r="D5" s="5">
        <v>95</v>
      </c>
      <c r="E5" s="4"/>
      <c r="F5" s="5"/>
      <c r="G5" s="4"/>
      <c r="H5" s="5"/>
      <c r="I5" s="4"/>
      <c r="J5" s="5"/>
      <c r="K5" s="4"/>
      <c r="L5" s="5"/>
      <c r="M5" s="29"/>
      <c r="N5" s="29"/>
    </row>
    <row r="6" spans="1:14" x14ac:dyDescent="0.3">
      <c r="A6" s="53" t="s">
        <v>26</v>
      </c>
      <c r="B6" s="2" t="s">
        <v>35</v>
      </c>
      <c r="C6" s="4">
        <v>3</v>
      </c>
      <c r="D6" s="5">
        <v>90</v>
      </c>
      <c r="E6" s="4">
        <v>5</v>
      </c>
      <c r="F6" s="5">
        <v>80</v>
      </c>
      <c r="G6" s="4">
        <v>1</v>
      </c>
      <c r="H6" s="5">
        <v>100</v>
      </c>
      <c r="I6" s="24">
        <v>1</v>
      </c>
      <c r="J6" s="5">
        <v>100</v>
      </c>
      <c r="K6" s="4"/>
      <c r="L6" s="5"/>
      <c r="M6" s="29">
        <f>J6+H6+D6</f>
        <v>290</v>
      </c>
      <c r="N6" s="29">
        <f>RANK(M6,M$4:M$20,0)</f>
        <v>1</v>
      </c>
    </row>
    <row r="7" spans="1:14" x14ac:dyDescent="0.3">
      <c r="A7" s="53" t="s">
        <v>4</v>
      </c>
      <c r="B7" s="2" t="s">
        <v>36</v>
      </c>
      <c r="C7" s="4">
        <v>4</v>
      </c>
      <c r="D7" s="5">
        <v>85</v>
      </c>
      <c r="E7" s="4">
        <v>3</v>
      </c>
      <c r="F7" s="5">
        <v>90</v>
      </c>
      <c r="G7" s="4"/>
      <c r="H7" s="5"/>
      <c r="I7" s="24">
        <v>3</v>
      </c>
      <c r="J7" s="5">
        <v>90</v>
      </c>
      <c r="K7" s="4"/>
      <c r="L7" s="5"/>
      <c r="M7" s="29">
        <f>J7+F7+D7</f>
        <v>265</v>
      </c>
      <c r="N7" s="29">
        <f>RANK(M7,M$4:M$20,0)</f>
        <v>3</v>
      </c>
    </row>
    <row r="8" spans="1:14" x14ac:dyDescent="0.3">
      <c r="A8" s="53" t="s">
        <v>14</v>
      </c>
      <c r="B8" s="2" t="s">
        <v>37</v>
      </c>
      <c r="C8" s="4">
        <v>5</v>
      </c>
      <c r="D8" s="5">
        <v>80</v>
      </c>
      <c r="E8" s="4">
        <v>4</v>
      </c>
      <c r="F8" s="5">
        <v>85</v>
      </c>
      <c r="G8" s="4">
        <v>2</v>
      </c>
      <c r="H8" s="5">
        <v>95</v>
      </c>
      <c r="I8" s="24">
        <v>2</v>
      </c>
      <c r="J8" s="5">
        <v>95</v>
      </c>
      <c r="K8" s="4"/>
      <c r="L8" s="5"/>
      <c r="M8" s="29">
        <f>J8+H8+F8</f>
        <v>275</v>
      </c>
      <c r="N8" s="29">
        <f>RANK(M8,M$4:M$20,0)</f>
        <v>2</v>
      </c>
    </row>
    <row r="9" spans="1:14" x14ac:dyDescent="0.3">
      <c r="A9" s="53" t="s">
        <v>7</v>
      </c>
      <c r="B9" s="2" t="s">
        <v>11</v>
      </c>
      <c r="C9" s="4">
        <v>6</v>
      </c>
      <c r="D9" s="5">
        <v>78</v>
      </c>
      <c r="E9" s="4"/>
      <c r="F9" s="5"/>
      <c r="G9" s="4"/>
      <c r="H9" s="5"/>
      <c r="I9" s="24"/>
      <c r="J9" s="5"/>
      <c r="K9" s="4"/>
      <c r="L9" s="5"/>
      <c r="M9" s="29"/>
      <c r="N9" s="29"/>
    </row>
    <row r="10" spans="1:14" x14ac:dyDescent="0.3">
      <c r="A10" s="53" t="s">
        <v>32</v>
      </c>
      <c r="B10" s="2" t="s">
        <v>38</v>
      </c>
      <c r="C10" s="4">
        <v>7</v>
      </c>
      <c r="D10" s="5">
        <v>76</v>
      </c>
      <c r="E10" s="4"/>
      <c r="F10" s="5"/>
      <c r="G10" s="4"/>
      <c r="H10" s="5"/>
      <c r="I10" s="24"/>
      <c r="J10" s="5"/>
      <c r="K10" s="4"/>
      <c r="L10" s="5"/>
      <c r="M10" s="29"/>
      <c r="N10" s="29"/>
    </row>
    <row r="11" spans="1:14" x14ac:dyDescent="0.3">
      <c r="A11" s="53" t="s">
        <v>6</v>
      </c>
      <c r="B11" s="2" t="s">
        <v>39</v>
      </c>
      <c r="C11" s="4">
        <v>8</v>
      </c>
      <c r="D11" s="5">
        <v>74</v>
      </c>
      <c r="E11" s="4">
        <v>8</v>
      </c>
      <c r="F11" s="5">
        <v>74</v>
      </c>
      <c r="G11" s="4"/>
      <c r="H11" s="5"/>
      <c r="I11" s="24"/>
      <c r="J11" s="5"/>
      <c r="K11" s="4"/>
      <c r="L11" s="5"/>
      <c r="M11" s="29"/>
      <c r="N11" s="29"/>
    </row>
    <row r="12" spans="1:14" x14ac:dyDescent="0.3">
      <c r="A12" s="53" t="s">
        <v>5</v>
      </c>
      <c r="B12" s="2" t="s">
        <v>40</v>
      </c>
      <c r="C12" s="4">
        <v>9</v>
      </c>
      <c r="D12" s="5">
        <v>72</v>
      </c>
      <c r="E12" s="4">
        <v>6</v>
      </c>
      <c r="F12" s="5">
        <v>78</v>
      </c>
      <c r="G12" s="4">
        <v>5</v>
      </c>
      <c r="H12" s="5">
        <v>80</v>
      </c>
      <c r="I12" s="24">
        <v>5</v>
      </c>
      <c r="J12" s="5">
        <v>80</v>
      </c>
      <c r="K12" s="4"/>
      <c r="L12" s="5"/>
      <c r="M12" s="29">
        <f>J12+H12+F12</f>
        <v>238</v>
      </c>
      <c r="N12" s="29">
        <f>RANK(M12,M$4:M$20,0)</f>
        <v>4</v>
      </c>
    </row>
    <row r="13" spans="1:14" x14ac:dyDescent="0.3">
      <c r="A13" s="57" t="s">
        <v>33</v>
      </c>
      <c r="B13" s="2" t="s">
        <v>41</v>
      </c>
      <c r="C13" s="4">
        <v>10</v>
      </c>
      <c r="D13" s="5">
        <v>70</v>
      </c>
      <c r="E13" s="4"/>
      <c r="F13" s="5"/>
      <c r="G13" s="4"/>
      <c r="H13" s="5"/>
      <c r="I13" s="4"/>
      <c r="J13" s="5"/>
      <c r="K13" s="4"/>
      <c r="L13" s="5"/>
      <c r="M13" s="29"/>
      <c r="N13" s="29"/>
    </row>
    <row r="14" spans="1:14" x14ac:dyDescent="0.3">
      <c r="A14" s="53" t="s">
        <v>9</v>
      </c>
      <c r="B14" s="2" t="s">
        <v>42</v>
      </c>
      <c r="C14" s="4">
        <v>11</v>
      </c>
      <c r="D14" s="5">
        <v>69</v>
      </c>
      <c r="E14" s="4"/>
      <c r="F14" s="5"/>
      <c r="G14" s="4"/>
      <c r="H14" s="5"/>
      <c r="I14" s="4"/>
      <c r="J14" s="5"/>
      <c r="K14" s="4"/>
      <c r="L14" s="5"/>
      <c r="M14" s="29"/>
      <c r="N14" s="29"/>
    </row>
    <row r="15" spans="1:14" x14ac:dyDescent="0.3">
      <c r="A15" s="53" t="s">
        <v>10</v>
      </c>
      <c r="B15" s="2" t="s">
        <v>11</v>
      </c>
      <c r="C15" s="4">
        <v>12</v>
      </c>
      <c r="D15" s="5">
        <v>68</v>
      </c>
      <c r="E15" s="4"/>
      <c r="F15" s="5"/>
      <c r="G15" s="4"/>
      <c r="H15" s="5"/>
      <c r="I15" s="4"/>
      <c r="J15" s="5"/>
      <c r="K15" s="4"/>
      <c r="L15" s="5"/>
      <c r="M15" s="29"/>
      <c r="N15" s="29"/>
    </row>
    <row r="16" spans="1:14" x14ac:dyDescent="0.3">
      <c r="A16" s="53" t="s">
        <v>34</v>
      </c>
      <c r="B16" s="2" t="s">
        <v>38</v>
      </c>
      <c r="C16" s="4">
        <v>13</v>
      </c>
      <c r="D16" s="5">
        <v>67</v>
      </c>
      <c r="E16" s="4"/>
      <c r="F16" s="5"/>
      <c r="G16" s="4"/>
      <c r="H16" s="5"/>
      <c r="I16" s="4"/>
      <c r="J16" s="5"/>
      <c r="K16" s="4"/>
      <c r="L16" s="5"/>
      <c r="M16" s="29"/>
      <c r="N16" s="29"/>
    </row>
    <row r="17" spans="1:14" x14ac:dyDescent="0.3">
      <c r="A17" s="53" t="s">
        <v>84</v>
      </c>
      <c r="B17" s="2" t="s">
        <v>85</v>
      </c>
      <c r="C17" s="4"/>
      <c r="D17" s="5"/>
      <c r="E17" s="4">
        <v>2</v>
      </c>
      <c r="F17" s="5">
        <v>95</v>
      </c>
      <c r="G17" s="4"/>
      <c r="H17" s="5"/>
      <c r="I17" s="4"/>
      <c r="J17" s="5"/>
      <c r="K17" s="4"/>
      <c r="L17" s="5"/>
      <c r="M17" s="29"/>
      <c r="N17" s="29"/>
    </row>
    <row r="18" spans="1:14" x14ac:dyDescent="0.3">
      <c r="A18" s="53" t="s">
        <v>86</v>
      </c>
      <c r="B18" s="2" t="s">
        <v>12</v>
      </c>
      <c r="C18" s="4"/>
      <c r="D18" s="5"/>
      <c r="E18" s="4">
        <v>9</v>
      </c>
      <c r="F18" s="5">
        <v>72</v>
      </c>
      <c r="G18" s="4"/>
      <c r="H18" s="5"/>
      <c r="I18" s="4"/>
      <c r="J18" s="5"/>
      <c r="K18" s="4"/>
      <c r="L18" s="5"/>
      <c r="M18" s="29"/>
      <c r="N18" s="29"/>
    </row>
    <row r="19" spans="1:14" x14ac:dyDescent="0.3">
      <c r="A19" s="53" t="s">
        <v>87</v>
      </c>
      <c r="B19" s="2" t="s">
        <v>88</v>
      </c>
      <c r="C19" s="4"/>
      <c r="D19" s="5"/>
      <c r="E19" s="4">
        <v>7</v>
      </c>
      <c r="F19" s="5">
        <v>76</v>
      </c>
      <c r="G19" s="4">
        <v>3</v>
      </c>
      <c r="H19" s="5">
        <v>90</v>
      </c>
      <c r="I19" s="4"/>
      <c r="J19" s="5"/>
      <c r="K19" s="4"/>
      <c r="L19" s="5"/>
      <c r="M19" s="29"/>
      <c r="N19" s="29"/>
    </row>
    <row r="20" spans="1:14" ht="15" thickBot="1" x14ac:dyDescent="0.35">
      <c r="A20" s="42" t="s">
        <v>107</v>
      </c>
      <c r="B20" s="7" t="s">
        <v>108</v>
      </c>
      <c r="C20" s="6"/>
      <c r="D20" s="10"/>
      <c r="E20" s="21"/>
      <c r="F20" s="22"/>
      <c r="G20" s="6">
        <v>4</v>
      </c>
      <c r="H20" s="10">
        <v>85</v>
      </c>
      <c r="I20" s="30">
        <v>4</v>
      </c>
      <c r="J20" s="10">
        <v>85</v>
      </c>
      <c r="K20" s="6"/>
      <c r="L20" s="10"/>
      <c r="M20" s="31"/>
      <c r="N20" s="31"/>
    </row>
    <row r="21" spans="1:14" x14ac:dyDescent="0.3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6"/>
      <c r="N21" s="26"/>
    </row>
    <row r="22" spans="1:14" x14ac:dyDescent="0.3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6"/>
      <c r="N22" s="26"/>
    </row>
    <row r="23" spans="1:14" x14ac:dyDescent="0.3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6"/>
      <c r="N23" s="26"/>
    </row>
    <row r="24" spans="1:14" x14ac:dyDescent="0.3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6"/>
      <c r="N24" s="26"/>
    </row>
    <row r="25" spans="1:14" x14ac:dyDescent="0.3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</row>
    <row r="26" spans="1:14" x14ac:dyDescent="0.3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</row>
    <row r="27" spans="1:14" x14ac:dyDescent="0.3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</row>
    <row r="28" spans="1:14" x14ac:dyDescent="0.3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</row>
    <row r="29" spans="1:14" x14ac:dyDescent="0.3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x14ac:dyDescent="0.3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</sheetData>
  <mergeCells count="5">
    <mergeCell ref="C3:D3"/>
    <mergeCell ref="E3:F3"/>
    <mergeCell ref="G3:H3"/>
    <mergeCell ref="I3:J3"/>
    <mergeCell ref="K3:L3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FFEED-EC68-4ACF-9E99-66F100ED2AE9}">
  <dimension ref="A1:N15"/>
  <sheetViews>
    <sheetView workbookViewId="0">
      <selection activeCell="I20" sqref="I20"/>
    </sheetView>
  </sheetViews>
  <sheetFormatPr defaultRowHeight="14.4" x14ac:dyDescent="0.3"/>
  <cols>
    <col min="1" max="1" width="14.77734375" customWidth="1"/>
    <col min="2" max="2" width="15" customWidth="1"/>
    <col min="3" max="3" width="6" customWidth="1"/>
    <col min="4" max="5" width="6.109375" customWidth="1"/>
    <col min="6" max="6" width="5.44140625" customWidth="1"/>
    <col min="7" max="7" width="5.5546875" customWidth="1"/>
    <col min="8" max="8" width="6" customWidth="1"/>
    <col min="9" max="9" width="5.21875" customWidth="1"/>
    <col min="10" max="10" width="4.21875" customWidth="1"/>
    <col min="11" max="11" width="0.21875" hidden="1" customWidth="1"/>
    <col min="12" max="12" width="5.44140625" hidden="1" customWidth="1"/>
    <col min="13" max="13" width="11.21875" customWidth="1"/>
  </cols>
  <sheetData>
    <row r="1" spans="1:14" x14ac:dyDescent="0.3">
      <c r="A1" s="12" t="s">
        <v>30</v>
      </c>
    </row>
    <row r="2" spans="1:14" ht="15" thickBot="1" x14ac:dyDescent="0.35">
      <c r="A2" t="s">
        <v>70</v>
      </c>
      <c r="G2" t="s">
        <v>95</v>
      </c>
      <c r="I2" t="s">
        <v>96</v>
      </c>
    </row>
    <row r="3" spans="1:14" ht="15" thickBot="1" x14ac:dyDescent="0.35">
      <c r="A3" s="18"/>
      <c r="B3" s="19"/>
      <c r="C3" s="49" t="s">
        <v>11</v>
      </c>
      <c r="D3" s="50"/>
      <c r="E3" s="51" t="s">
        <v>12</v>
      </c>
      <c r="F3" s="51"/>
      <c r="G3" s="49" t="s">
        <v>13</v>
      </c>
      <c r="H3" s="50"/>
      <c r="I3" s="51" t="s">
        <v>13</v>
      </c>
      <c r="J3" s="51"/>
      <c r="K3" s="49"/>
      <c r="L3" s="51"/>
      <c r="M3" s="27" t="s">
        <v>109</v>
      </c>
      <c r="N3" s="32" t="s">
        <v>31</v>
      </c>
    </row>
    <row r="4" spans="1:14" ht="15" thickTop="1" x14ac:dyDescent="0.3">
      <c r="A4" s="52" t="s">
        <v>43</v>
      </c>
      <c r="B4" s="14" t="s">
        <v>44</v>
      </c>
      <c r="C4" s="15">
        <v>1</v>
      </c>
      <c r="D4" s="16">
        <v>100</v>
      </c>
      <c r="E4" s="14">
        <v>1</v>
      </c>
      <c r="F4" s="14">
        <v>100</v>
      </c>
      <c r="G4" s="15">
        <v>1</v>
      </c>
      <c r="H4" s="16">
        <v>100</v>
      </c>
      <c r="I4" s="33">
        <v>1</v>
      </c>
      <c r="J4" s="14">
        <v>100</v>
      </c>
      <c r="K4" s="15"/>
      <c r="L4" s="14"/>
      <c r="M4" s="41">
        <f>J4+H4+F4</f>
        <v>300</v>
      </c>
      <c r="N4" s="29">
        <f>IF(M4 = 0,0,RANK(M4,M$4:M$16,0))</f>
        <v>1</v>
      </c>
    </row>
    <row r="5" spans="1:14" x14ac:dyDescent="0.3">
      <c r="A5" s="53" t="s">
        <v>15</v>
      </c>
      <c r="B5" s="2" t="s">
        <v>16</v>
      </c>
      <c r="C5" s="1">
        <v>2</v>
      </c>
      <c r="D5" s="3">
        <v>95</v>
      </c>
      <c r="E5" s="2"/>
      <c r="F5" s="2"/>
      <c r="G5" s="1"/>
      <c r="H5" s="3"/>
      <c r="I5" s="34"/>
      <c r="J5" s="2"/>
      <c r="K5" s="1"/>
      <c r="L5" s="2"/>
      <c r="M5" s="36"/>
      <c r="N5" s="37"/>
    </row>
    <row r="6" spans="1:14" x14ac:dyDescent="0.3">
      <c r="A6" s="53" t="s">
        <v>17</v>
      </c>
      <c r="B6" s="2" t="s">
        <v>48</v>
      </c>
      <c r="C6" s="1">
        <v>3</v>
      </c>
      <c r="D6" s="3">
        <v>90</v>
      </c>
      <c r="E6" s="2">
        <v>3</v>
      </c>
      <c r="F6" s="2">
        <v>90</v>
      </c>
      <c r="G6" s="1"/>
      <c r="H6" s="3"/>
      <c r="I6" s="34"/>
      <c r="J6" s="2"/>
      <c r="K6" s="1"/>
      <c r="L6" s="2"/>
      <c r="M6" s="36"/>
      <c r="N6" s="37"/>
    </row>
    <row r="7" spans="1:14" x14ac:dyDescent="0.3">
      <c r="A7" s="53" t="s">
        <v>29</v>
      </c>
      <c r="B7" s="2" t="s">
        <v>49</v>
      </c>
      <c r="C7" s="1">
        <v>4</v>
      </c>
      <c r="D7" s="3">
        <v>85</v>
      </c>
      <c r="E7" s="2">
        <v>4</v>
      </c>
      <c r="F7" s="2">
        <v>85</v>
      </c>
      <c r="G7" s="1"/>
      <c r="H7" s="3"/>
      <c r="I7" s="34"/>
      <c r="J7" s="2"/>
      <c r="K7" s="1"/>
      <c r="L7" s="2"/>
      <c r="M7" s="36"/>
      <c r="N7" s="37"/>
    </row>
    <row r="8" spans="1:14" x14ac:dyDescent="0.3">
      <c r="A8" s="53" t="s">
        <v>18</v>
      </c>
      <c r="B8" s="2" t="s">
        <v>39</v>
      </c>
      <c r="C8" s="1">
        <v>5</v>
      </c>
      <c r="D8" s="3">
        <v>80</v>
      </c>
      <c r="E8" s="2">
        <v>5</v>
      </c>
      <c r="F8" s="2">
        <v>80</v>
      </c>
      <c r="G8" s="1">
        <v>3</v>
      </c>
      <c r="H8" s="3">
        <v>90</v>
      </c>
      <c r="I8" s="35">
        <v>4</v>
      </c>
      <c r="J8" s="2">
        <v>85</v>
      </c>
      <c r="K8" s="1"/>
      <c r="L8" s="2"/>
      <c r="M8" s="36">
        <f>H8+J8+F8</f>
        <v>255</v>
      </c>
      <c r="N8" s="37">
        <f t="shared" ref="N8:N15" si="0">IF(M8 = 0,0,RANK(M8,M$4:M$16,0))</f>
        <v>2</v>
      </c>
    </row>
    <row r="9" spans="1:14" x14ac:dyDescent="0.3">
      <c r="A9" s="53" t="s">
        <v>45</v>
      </c>
      <c r="B9" s="2" t="s">
        <v>50</v>
      </c>
      <c r="C9" s="1">
        <v>6</v>
      </c>
      <c r="D9" s="3">
        <v>78</v>
      </c>
      <c r="E9" s="2"/>
      <c r="F9" s="2"/>
      <c r="G9" s="1"/>
      <c r="H9" s="3"/>
      <c r="I9" s="34"/>
      <c r="J9" s="2"/>
      <c r="K9" s="1"/>
      <c r="L9" s="2"/>
      <c r="M9" s="36"/>
      <c r="N9" s="37"/>
    </row>
    <row r="10" spans="1:14" x14ac:dyDescent="0.3">
      <c r="A10" s="53" t="s">
        <v>46</v>
      </c>
      <c r="B10" s="2" t="s">
        <v>51</v>
      </c>
      <c r="C10" s="1">
        <v>7</v>
      </c>
      <c r="D10" s="3">
        <v>76</v>
      </c>
      <c r="E10" s="2"/>
      <c r="F10" s="2"/>
      <c r="G10" s="1"/>
      <c r="H10" s="3"/>
      <c r="I10" s="34"/>
      <c r="J10" s="2"/>
      <c r="K10" s="1"/>
      <c r="L10" s="2"/>
      <c r="M10" s="36"/>
      <c r="N10" s="37"/>
    </row>
    <row r="11" spans="1:14" x14ac:dyDescent="0.3">
      <c r="A11" s="53" t="s">
        <v>47</v>
      </c>
      <c r="B11" s="2" t="s">
        <v>11</v>
      </c>
      <c r="C11" s="1">
        <v>8</v>
      </c>
      <c r="D11" s="3">
        <v>74</v>
      </c>
      <c r="E11" s="2"/>
      <c r="F11" s="2"/>
      <c r="G11" s="1"/>
      <c r="H11" s="3"/>
      <c r="I11" s="34"/>
      <c r="J11" s="2"/>
      <c r="K11" s="1"/>
      <c r="L11" s="2"/>
      <c r="M11" s="36"/>
      <c r="N11" s="37"/>
    </row>
    <row r="12" spans="1:14" x14ac:dyDescent="0.3">
      <c r="A12" s="53" t="s">
        <v>8</v>
      </c>
      <c r="B12" s="2" t="s">
        <v>52</v>
      </c>
      <c r="C12" s="1">
        <v>9</v>
      </c>
      <c r="D12" s="3">
        <v>72</v>
      </c>
      <c r="E12" s="2"/>
      <c r="F12" s="2"/>
      <c r="G12" s="1"/>
      <c r="H12" s="3"/>
      <c r="I12" s="34"/>
      <c r="J12" s="2"/>
      <c r="K12" s="1"/>
      <c r="L12" s="2"/>
      <c r="M12" s="36"/>
      <c r="N12" s="37"/>
    </row>
    <row r="13" spans="1:14" x14ac:dyDescent="0.3">
      <c r="A13" s="53" t="s">
        <v>19</v>
      </c>
      <c r="B13" s="2" t="s">
        <v>53</v>
      </c>
      <c r="C13" s="1">
        <v>10</v>
      </c>
      <c r="D13" s="3">
        <v>70</v>
      </c>
      <c r="E13" s="2">
        <v>7</v>
      </c>
      <c r="F13" s="2">
        <v>76</v>
      </c>
      <c r="G13" s="1"/>
      <c r="H13" s="3"/>
      <c r="I13" s="34">
        <v>5</v>
      </c>
      <c r="J13" s="2">
        <v>80</v>
      </c>
      <c r="K13" s="1"/>
      <c r="L13" s="2"/>
      <c r="M13" s="36">
        <f>J13+F13+D13</f>
        <v>226</v>
      </c>
      <c r="N13" s="37">
        <f t="shared" si="0"/>
        <v>4</v>
      </c>
    </row>
    <row r="14" spans="1:14" x14ac:dyDescent="0.3">
      <c r="A14" s="53" t="s">
        <v>91</v>
      </c>
      <c r="B14" s="2" t="s">
        <v>92</v>
      </c>
      <c r="C14" s="1"/>
      <c r="D14" s="3"/>
      <c r="E14" s="2">
        <v>2</v>
      </c>
      <c r="F14" s="2">
        <v>95</v>
      </c>
      <c r="G14" s="1"/>
      <c r="H14" s="3"/>
      <c r="I14" s="2"/>
      <c r="J14" s="2"/>
      <c r="K14" s="1"/>
      <c r="L14" s="2"/>
      <c r="M14" s="36"/>
      <c r="N14" s="37"/>
    </row>
    <row r="15" spans="1:14" ht="15" thickBot="1" x14ac:dyDescent="0.35">
      <c r="A15" s="56" t="s">
        <v>33</v>
      </c>
      <c r="B15" s="7" t="s">
        <v>41</v>
      </c>
      <c r="C15" s="8">
        <v>10</v>
      </c>
      <c r="D15" s="9">
        <v>70</v>
      </c>
      <c r="E15" s="7">
        <v>6</v>
      </c>
      <c r="F15" s="7">
        <v>78</v>
      </c>
      <c r="G15" s="8">
        <v>2</v>
      </c>
      <c r="H15" s="9">
        <v>95</v>
      </c>
      <c r="I15" s="38"/>
      <c r="J15" s="7"/>
      <c r="K15" s="8"/>
      <c r="L15" s="7"/>
      <c r="M15" s="39">
        <f>H15+F15+D15</f>
        <v>243</v>
      </c>
      <c r="N15" s="40">
        <f t="shared" si="0"/>
        <v>3</v>
      </c>
    </row>
  </sheetData>
  <mergeCells count="5">
    <mergeCell ref="C3:D3"/>
    <mergeCell ref="E3:F3"/>
    <mergeCell ref="G3:H3"/>
    <mergeCell ref="I3:J3"/>
    <mergeCell ref="K3:L3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D1829-3725-4665-8322-F0103666B1BC}">
  <dimension ref="A1:N19"/>
  <sheetViews>
    <sheetView workbookViewId="0">
      <selection activeCell="B22" sqref="B22"/>
    </sheetView>
  </sheetViews>
  <sheetFormatPr defaultRowHeight="14.4" x14ac:dyDescent="0.3"/>
  <cols>
    <col min="1" max="1" width="19.77734375" customWidth="1"/>
    <col min="2" max="2" width="17.77734375" customWidth="1"/>
    <col min="3" max="3" width="4.5546875" customWidth="1"/>
    <col min="4" max="4" width="5.109375" customWidth="1"/>
    <col min="5" max="5" width="4.5546875" customWidth="1"/>
    <col min="6" max="6" width="5" customWidth="1"/>
    <col min="7" max="7" width="4.109375" customWidth="1"/>
    <col min="8" max="8" width="4.77734375" customWidth="1"/>
    <col min="9" max="9" width="4" customWidth="1"/>
    <col min="10" max="10" width="5.109375" customWidth="1"/>
    <col min="11" max="11" width="4.21875" hidden="1" customWidth="1"/>
    <col min="12" max="12" width="5.44140625" hidden="1" customWidth="1"/>
    <col min="13" max="13" width="11.77734375" customWidth="1"/>
  </cols>
  <sheetData>
    <row r="1" spans="1:14" x14ac:dyDescent="0.3">
      <c r="A1" s="12" t="s">
        <v>30</v>
      </c>
    </row>
    <row r="2" spans="1:14" ht="15" thickBot="1" x14ac:dyDescent="0.35">
      <c r="A2" t="s">
        <v>71</v>
      </c>
      <c r="G2" t="s">
        <v>95</v>
      </c>
      <c r="I2" t="s">
        <v>96</v>
      </c>
    </row>
    <row r="3" spans="1:14" ht="15" thickBot="1" x14ac:dyDescent="0.35">
      <c r="A3" s="18"/>
      <c r="B3" s="19"/>
      <c r="C3" s="47" t="s">
        <v>11</v>
      </c>
      <c r="D3" s="48"/>
      <c r="E3" s="47" t="s">
        <v>12</v>
      </c>
      <c r="F3" s="48"/>
      <c r="G3" s="47" t="s">
        <v>13</v>
      </c>
      <c r="H3" s="48"/>
      <c r="I3" s="47" t="s">
        <v>13</v>
      </c>
      <c r="J3" s="48"/>
      <c r="K3" s="47"/>
      <c r="L3" s="48"/>
      <c r="M3" s="27" t="s">
        <v>109</v>
      </c>
      <c r="N3" s="32" t="s">
        <v>31</v>
      </c>
    </row>
    <row r="4" spans="1:14" ht="15" thickTop="1" x14ac:dyDescent="0.3">
      <c r="A4" s="52" t="s">
        <v>54</v>
      </c>
      <c r="B4" s="14" t="s">
        <v>35</v>
      </c>
      <c r="C4" s="13">
        <v>1</v>
      </c>
      <c r="D4" s="17">
        <v>100</v>
      </c>
      <c r="E4" s="13">
        <v>5</v>
      </c>
      <c r="F4" s="17">
        <v>80</v>
      </c>
      <c r="G4" s="13"/>
      <c r="H4" s="17"/>
      <c r="I4" s="13"/>
      <c r="J4" s="17"/>
      <c r="K4" s="13"/>
      <c r="L4" s="17"/>
      <c r="M4" s="29"/>
      <c r="N4" s="29"/>
    </row>
    <row r="5" spans="1:14" x14ac:dyDescent="0.3">
      <c r="A5" s="53" t="s">
        <v>24</v>
      </c>
      <c r="B5" s="2" t="s">
        <v>28</v>
      </c>
      <c r="C5" s="4">
        <v>2</v>
      </c>
      <c r="D5" s="5">
        <v>95</v>
      </c>
      <c r="E5" s="4"/>
      <c r="F5" s="5"/>
      <c r="G5" s="4"/>
      <c r="H5" s="5"/>
      <c r="I5" s="24"/>
      <c r="J5" s="5"/>
      <c r="K5" s="4"/>
      <c r="L5" s="5"/>
      <c r="M5" s="29"/>
      <c r="N5" s="29"/>
    </row>
    <row r="6" spans="1:14" x14ac:dyDescent="0.3">
      <c r="A6" s="53" t="s">
        <v>27</v>
      </c>
      <c r="B6" s="2" t="s">
        <v>55</v>
      </c>
      <c r="C6" s="4">
        <v>3</v>
      </c>
      <c r="D6" s="5">
        <v>90</v>
      </c>
      <c r="E6" s="4">
        <v>2</v>
      </c>
      <c r="F6" s="5">
        <v>95</v>
      </c>
      <c r="G6" s="4">
        <v>1</v>
      </c>
      <c r="H6" s="5">
        <v>100</v>
      </c>
      <c r="I6" s="24"/>
      <c r="J6" s="5"/>
      <c r="K6" s="4"/>
      <c r="L6" s="5"/>
      <c r="M6" s="29">
        <f>H6+F6+D6</f>
        <v>285</v>
      </c>
      <c r="N6" s="29">
        <f t="shared" ref="N6:N15" si="0">IF(M6 = 0,0,RANK(M6,M$4:M$19,0))</f>
        <v>1</v>
      </c>
    </row>
    <row r="7" spans="1:14" x14ac:dyDescent="0.3">
      <c r="A7" s="53" t="s">
        <v>56</v>
      </c>
      <c r="B7" s="2" t="s">
        <v>62</v>
      </c>
      <c r="C7" s="4">
        <v>4</v>
      </c>
      <c r="D7" s="5">
        <v>85</v>
      </c>
      <c r="E7" s="4">
        <v>4</v>
      </c>
      <c r="F7" s="5">
        <v>85</v>
      </c>
      <c r="G7" s="4">
        <v>2</v>
      </c>
      <c r="H7" s="5">
        <v>95</v>
      </c>
      <c r="I7" s="24">
        <v>6</v>
      </c>
      <c r="J7" s="5">
        <v>78</v>
      </c>
      <c r="K7" s="4"/>
      <c r="L7" s="5"/>
      <c r="M7" s="29">
        <f>H7+F7+D7</f>
        <v>265</v>
      </c>
      <c r="N7" s="29">
        <f t="shared" si="0"/>
        <v>2</v>
      </c>
    </row>
    <row r="8" spans="1:14" x14ac:dyDescent="0.3">
      <c r="A8" s="53" t="s">
        <v>22</v>
      </c>
      <c r="B8" s="2" t="s">
        <v>40</v>
      </c>
      <c r="C8" s="4">
        <v>5</v>
      </c>
      <c r="D8" s="5">
        <v>80</v>
      </c>
      <c r="E8" s="4"/>
      <c r="F8" s="5"/>
      <c r="G8" s="4"/>
      <c r="H8" s="5"/>
      <c r="I8" s="24"/>
      <c r="J8" s="5"/>
      <c r="K8" s="4"/>
      <c r="L8" s="5"/>
      <c r="M8" s="29"/>
      <c r="N8" s="29"/>
    </row>
    <row r="9" spans="1:14" x14ac:dyDescent="0.3">
      <c r="A9" s="53" t="s">
        <v>23</v>
      </c>
      <c r="B9" s="2" t="s">
        <v>53</v>
      </c>
      <c r="C9" s="4">
        <v>6</v>
      </c>
      <c r="D9" s="5">
        <v>78</v>
      </c>
      <c r="E9" s="4"/>
      <c r="F9" s="5"/>
      <c r="G9" s="4"/>
      <c r="H9" s="5"/>
      <c r="I9" s="24"/>
      <c r="J9" s="5"/>
      <c r="K9" s="4"/>
      <c r="L9" s="5"/>
      <c r="M9" s="29"/>
      <c r="N9" s="29"/>
    </row>
    <row r="10" spans="1:14" x14ac:dyDescent="0.3">
      <c r="A10" s="53" t="s">
        <v>20</v>
      </c>
      <c r="B10" s="2" t="s">
        <v>63</v>
      </c>
      <c r="C10" s="4">
        <v>7</v>
      </c>
      <c r="D10" s="5">
        <v>76</v>
      </c>
      <c r="E10" s="4">
        <v>9</v>
      </c>
      <c r="F10" s="5">
        <v>72</v>
      </c>
      <c r="G10" s="4">
        <v>5</v>
      </c>
      <c r="H10" s="5">
        <v>80</v>
      </c>
      <c r="I10" s="24">
        <v>5</v>
      </c>
      <c r="J10" s="5">
        <v>80</v>
      </c>
      <c r="K10" s="4"/>
      <c r="L10" s="5"/>
      <c r="M10" s="29">
        <f>J10+H10+D10</f>
        <v>236</v>
      </c>
      <c r="N10" s="29">
        <f t="shared" si="0"/>
        <v>4</v>
      </c>
    </row>
    <row r="11" spans="1:14" x14ac:dyDescent="0.3">
      <c r="A11" s="53" t="s">
        <v>57</v>
      </c>
      <c r="B11" s="2" t="s">
        <v>64</v>
      </c>
      <c r="C11" s="4">
        <v>8</v>
      </c>
      <c r="D11" s="5">
        <v>74</v>
      </c>
      <c r="E11" s="4">
        <v>6</v>
      </c>
      <c r="F11" s="5">
        <v>78</v>
      </c>
      <c r="G11" s="4">
        <v>3</v>
      </c>
      <c r="H11" s="5">
        <v>90</v>
      </c>
      <c r="I11" s="24">
        <v>4</v>
      </c>
      <c r="J11" s="5">
        <v>85</v>
      </c>
      <c r="K11" s="4"/>
      <c r="L11" s="5"/>
      <c r="M11" s="29">
        <f>H11+J11+F11</f>
        <v>253</v>
      </c>
      <c r="N11" s="29">
        <f t="shared" si="0"/>
        <v>3</v>
      </c>
    </row>
    <row r="12" spans="1:14" x14ac:dyDescent="0.3">
      <c r="A12" s="53" t="s">
        <v>58</v>
      </c>
      <c r="B12" s="2" t="s">
        <v>65</v>
      </c>
      <c r="C12" s="4">
        <v>9</v>
      </c>
      <c r="D12" s="5">
        <v>72</v>
      </c>
      <c r="E12" s="4"/>
      <c r="F12" s="5"/>
      <c r="G12" s="4"/>
      <c r="H12" s="5"/>
      <c r="I12" s="24"/>
      <c r="J12" s="5"/>
      <c r="K12" s="4"/>
      <c r="L12" s="5"/>
      <c r="M12" s="29"/>
      <c r="N12" s="29"/>
    </row>
    <row r="13" spans="1:14" x14ac:dyDescent="0.3">
      <c r="A13" s="53" t="s">
        <v>59</v>
      </c>
      <c r="B13" s="2" t="s">
        <v>41</v>
      </c>
      <c r="C13" s="4">
        <v>10</v>
      </c>
      <c r="D13" s="5">
        <v>70</v>
      </c>
      <c r="E13" s="4">
        <v>8</v>
      </c>
      <c r="F13" s="5">
        <v>74</v>
      </c>
      <c r="G13" s="4">
        <v>4</v>
      </c>
      <c r="H13" s="5">
        <v>85</v>
      </c>
      <c r="I13" s="24"/>
      <c r="J13" s="5"/>
      <c r="K13" s="4"/>
      <c r="L13" s="5"/>
      <c r="M13" s="29">
        <f>H13+F13+D13</f>
        <v>229</v>
      </c>
      <c r="N13" s="29">
        <f t="shared" si="0"/>
        <v>6</v>
      </c>
    </row>
    <row r="14" spans="1:14" x14ac:dyDescent="0.3">
      <c r="A14" s="53" t="s">
        <v>60</v>
      </c>
      <c r="B14" s="2" t="s">
        <v>66</v>
      </c>
      <c r="C14" s="4">
        <v>11</v>
      </c>
      <c r="D14" s="5">
        <v>69</v>
      </c>
      <c r="E14" s="4"/>
      <c r="F14" s="5"/>
      <c r="G14" s="4"/>
      <c r="H14" s="5"/>
      <c r="I14" s="24"/>
      <c r="J14" s="5"/>
      <c r="K14" s="4"/>
      <c r="L14" s="5"/>
      <c r="M14" s="29"/>
      <c r="N14" s="29"/>
    </row>
    <row r="15" spans="1:14" x14ac:dyDescent="0.3">
      <c r="A15" s="53" t="s">
        <v>21</v>
      </c>
      <c r="B15" s="2" t="s">
        <v>67</v>
      </c>
      <c r="C15" s="4">
        <v>12</v>
      </c>
      <c r="D15" s="5">
        <v>68</v>
      </c>
      <c r="E15" s="4">
        <v>7</v>
      </c>
      <c r="F15" s="5">
        <v>76</v>
      </c>
      <c r="G15" s="4">
        <v>6</v>
      </c>
      <c r="H15" s="5">
        <v>78</v>
      </c>
      <c r="I15" s="24">
        <v>7</v>
      </c>
      <c r="J15" s="5">
        <v>76</v>
      </c>
      <c r="K15" s="4"/>
      <c r="L15" s="5"/>
      <c r="M15" s="29">
        <f>J15+H15+F15</f>
        <v>230</v>
      </c>
      <c r="N15" s="29">
        <f t="shared" si="0"/>
        <v>5</v>
      </c>
    </row>
    <row r="16" spans="1:14" x14ac:dyDescent="0.3">
      <c r="A16" s="53" t="s">
        <v>61</v>
      </c>
      <c r="B16" s="2" t="s">
        <v>68</v>
      </c>
      <c r="C16" s="4">
        <v>13</v>
      </c>
      <c r="D16" s="5">
        <v>67</v>
      </c>
      <c r="E16" s="4"/>
      <c r="F16" s="5"/>
      <c r="G16" s="4"/>
      <c r="H16" s="5"/>
      <c r="I16" s="4"/>
      <c r="J16" s="5"/>
      <c r="K16" s="4"/>
      <c r="L16" s="5"/>
      <c r="M16" s="29"/>
      <c r="N16" s="29"/>
    </row>
    <row r="17" spans="1:14" x14ac:dyDescent="0.3">
      <c r="A17" s="53" t="s">
        <v>100</v>
      </c>
      <c r="B17" s="2" t="s">
        <v>92</v>
      </c>
      <c r="C17" s="4"/>
      <c r="D17" s="5"/>
      <c r="E17" s="4">
        <v>3</v>
      </c>
      <c r="F17" s="5">
        <v>90</v>
      </c>
      <c r="G17" s="4"/>
      <c r="H17" s="5"/>
      <c r="I17" s="4"/>
      <c r="J17" s="5"/>
      <c r="K17" s="4"/>
      <c r="L17" s="5"/>
      <c r="M17" s="29"/>
      <c r="N17" s="29"/>
    </row>
    <row r="18" spans="1:14" ht="15" thickBot="1" x14ac:dyDescent="0.35">
      <c r="A18" s="54" t="s">
        <v>101</v>
      </c>
      <c r="B18" s="14" t="s">
        <v>92</v>
      </c>
      <c r="C18" s="4"/>
      <c r="D18" s="5"/>
      <c r="E18" s="4">
        <v>1</v>
      </c>
      <c r="F18" s="5">
        <v>100</v>
      </c>
      <c r="G18" s="4"/>
      <c r="H18" s="5"/>
      <c r="I18" s="4"/>
      <c r="J18" s="5"/>
      <c r="K18" s="21"/>
      <c r="L18" s="22"/>
      <c r="M18" s="29"/>
      <c r="N18" s="29"/>
    </row>
    <row r="19" spans="1:14" ht="15" thickBot="1" x14ac:dyDescent="0.35">
      <c r="A19" s="42" t="s">
        <v>105</v>
      </c>
      <c r="B19" s="7" t="s">
        <v>106</v>
      </c>
      <c r="C19" s="21"/>
      <c r="D19" s="22"/>
      <c r="E19" s="21"/>
      <c r="F19" s="22"/>
      <c r="G19" s="21">
        <v>7</v>
      </c>
      <c r="H19" s="22">
        <v>76</v>
      </c>
      <c r="I19" s="21"/>
      <c r="J19" s="22"/>
      <c r="K19" s="21"/>
      <c r="L19" s="22"/>
      <c r="M19" s="31"/>
      <c r="N19" s="31"/>
    </row>
  </sheetData>
  <mergeCells count="5">
    <mergeCell ref="C3:D3"/>
    <mergeCell ref="E3:F3"/>
    <mergeCell ref="G3:H3"/>
    <mergeCell ref="I3:J3"/>
    <mergeCell ref="K3:L3"/>
  </mergeCell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64D66-E925-4D6F-B26C-48D0DB727A2A}">
  <dimension ref="A1:N19"/>
  <sheetViews>
    <sheetView workbookViewId="0">
      <selection activeCell="B23" sqref="B23"/>
    </sheetView>
  </sheetViews>
  <sheetFormatPr defaultRowHeight="14.4" x14ac:dyDescent="0.3"/>
  <cols>
    <col min="1" max="1" width="19.21875" customWidth="1"/>
    <col min="2" max="2" width="15.33203125" customWidth="1"/>
    <col min="3" max="3" width="6.109375" customWidth="1"/>
    <col min="4" max="4" width="5.33203125" customWidth="1"/>
    <col min="5" max="5" width="6.109375" customWidth="1"/>
    <col min="6" max="6" width="4.21875" customWidth="1"/>
    <col min="7" max="7" width="4.77734375" customWidth="1"/>
    <col min="8" max="8" width="6.109375" customWidth="1"/>
    <col min="9" max="9" width="4.77734375" customWidth="1"/>
    <col min="10" max="10" width="4.44140625" customWidth="1"/>
    <col min="11" max="11" width="5.109375" hidden="1" customWidth="1"/>
    <col min="12" max="12" width="5.6640625" hidden="1" customWidth="1"/>
    <col min="13" max="13" width="11.21875" customWidth="1"/>
  </cols>
  <sheetData>
    <row r="1" spans="1:14" x14ac:dyDescent="0.3">
      <c r="A1" s="12" t="s">
        <v>30</v>
      </c>
    </row>
    <row r="2" spans="1:14" ht="15" thickBot="1" x14ac:dyDescent="0.35">
      <c r="A2" t="s">
        <v>72</v>
      </c>
      <c r="G2" t="s">
        <v>95</v>
      </c>
      <c r="I2" t="s">
        <v>96</v>
      </c>
    </row>
    <row r="3" spans="1:14" ht="15" thickBot="1" x14ac:dyDescent="0.35">
      <c r="A3" s="18"/>
      <c r="B3" s="19"/>
      <c r="C3" s="47" t="s">
        <v>11</v>
      </c>
      <c r="D3" s="48"/>
      <c r="E3" s="47" t="s">
        <v>12</v>
      </c>
      <c r="F3" s="48"/>
      <c r="G3" s="47" t="s">
        <v>13</v>
      </c>
      <c r="H3" s="48"/>
      <c r="I3" s="47" t="s">
        <v>13</v>
      </c>
      <c r="J3" s="48"/>
      <c r="K3" s="47"/>
      <c r="L3" s="48"/>
      <c r="M3" s="27" t="s">
        <v>109</v>
      </c>
      <c r="N3" s="28" t="s">
        <v>31</v>
      </c>
    </row>
    <row r="4" spans="1:14" ht="15" thickTop="1" x14ac:dyDescent="0.3">
      <c r="A4" s="52" t="s">
        <v>73</v>
      </c>
      <c r="B4" s="14" t="s">
        <v>63</v>
      </c>
      <c r="C4" s="13">
        <v>1</v>
      </c>
      <c r="D4" s="17">
        <v>100</v>
      </c>
      <c r="E4" s="13">
        <v>1</v>
      </c>
      <c r="F4" s="17">
        <v>100</v>
      </c>
      <c r="G4" s="13">
        <v>1</v>
      </c>
      <c r="H4" s="17">
        <v>100</v>
      </c>
      <c r="I4" s="43">
        <v>3</v>
      </c>
      <c r="J4" s="17">
        <v>90</v>
      </c>
      <c r="K4" s="13"/>
      <c r="L4" s="17"/>
      <c r="M4" s="29">
        <f>D4+F4+H4</f>
        <v>300</v>
      </c>
      <c r="N4" s="20">
        <f>IF(M4 = 0,0,RANK(M4,M$4:M$18,0))</f>
        <v>1</v>
      </c>
    </row>
    <row r="5" spans="1:14" x14ac:dyDescent="0.3">
      <c r="A5" s="53" t="s">
        <v>18</v>
      </c>
      <c r="B5" s="2" t="s">
        <v>39</v>
      </c>
      <c r="C5" s="4">
        <v>2</v>
      </c>
      <c r="D5" s="5">
        <v>95</v>
      </c>
      <c r="E5" s="4">
        <v>4</v>
      </c>
      <c r="F5" s="5">
        <v>85</v>
      </c>
      <c r="G5" s="4">
        <v>4</v>
      </c>
      <c r="H5" s="5">
        <v>85</v>
      </c>
      <c r="I5" s="24">
        <v>4</v>
      </c>
      <c r="J5" s="5">
        <v>85</v>
      </c>
      <c r="K5" s="4"/>
      <c r="L5" s="5"/>
      <c r="M5" s="29">
        <f>D5+F5+H5</f>
        <v>265</v>
      </c>
      <c r="N5" s="20">
        <f>IF(M5 = 0,0,RANK(M5,M$4:M$18,0))</f>
        <v>4</v>
      </c>
    </row>
    <row r="6" spans="1:14" x14ac:dyDescent="0.3">
      <c r="A6" s="53" t="s">
        <v>74</v>
      </c>
      <c r="B6" s="2" t="s">
        <v>62</v>
      </c>
      <c r="C6" s="4">
        <v>3</v>
      </c>
      <c r="D6" s="5">
        <v>90</v>
      </c>
      <c r="E6" s="4">
        <v>2</v>
      </c>
      <c r="F6" s="5">
        <v>95</v>
      </c>
      <c r="G6" s="4">
        <v>2</v>
      </c>
      <c r="H6" s="5">
        <v>95</v>
      </c>
      <c r="I6" s="24">
        <v>1</v>
      </c>
      <c r="J6" s="5">
        <v>100</v>
      </c>
      <c r="K6" s="4"/>
      <c r="L6" s="5"/>
      <c r="M6" s="29">
        <f>J6+H6+F6</f>
        <v>290</v>
      </c>
      <c r="N6" s="20">
        <f>IF(M6 = 0,0,RANK(M6,M$4:M$18,0))</f>
        <v>2</v>
      </c>
    </row>
    <row r="7" spans="1:14" x14ac:dyDescent="0.3">
      <c r="A7" s="53" t="s">
        <v>83</v>
      </c>
      <c r="B7" s="2" t="s">
        <v>81</v>
      </c>
      <c r="C7" s="4">
        <v>4</v>
      </c>
      <c r="D7" s="5">
        <v>85</v>
      </c>
      <c r="E7" s="4"/>
      <c r="F7" s="5"/>
      <c r="G7" s="4"/>
      <c r="H7" s="5"/>
      <c r="I7" s="24"/>
      <c r="J7" s="5"/>
      <c r="K7" s="4"/>
      <c r="L7" s="5"/>
      <c r="M7" s="29"/>
      <c r="N7" s="20"/>
    </row>
    <row r="8" spans="1:14" x14ac:dyDescent="0.3">
      <c r="A8" s="53" t="s">
        <v>25</v>
      </c>
      <c r="B8" s="2" t="s">
        <v>67</v>
      </c>
      <c r="C8" s="4">
        <v>5</v>
      </c>
      <c r="D8" s="5">
        <v>80</v>
      </c>
      <c r="E8" s="4">
        <v>3</v>
      </c>
      <c r="F8" s="5">
        <v>90</v>
      </c>
      <c r="G8" s="4">
        <v>3</v>
      </c>
      <c r="H8" s="5">
        <v>90</v>
      </c>
      <c r="I8" s="24">
        <v>2</v>
      </c>
      <c r="J8" s="5">
        <v>95</v>
      </c>
      <c r="K8" s="4"/>
      <c r="L8" s="5"/>
      <c r="M8" s="29">
        <f>J8+H8+F8</f>
        <v>275</v>
      </c>
      <c r="N8" s="20">
        <f>IF(M8 = 0,0,RANK(M8,M$4:M$18,0))</f>
        <v>3</v>
      </c>
    </row>
    <row r="9" spans="1:14" x14ac:dyDescent="0.3">
      <c r="A9" s="53" t="s">
        <v>75</v>
      </c>
      <c r="B9" s="2" t="s">
        <v>63</v>
      </c>
      <c r="C9" s="4">
        <v>6</v>
      </c>
      <c r="D9" s="5">
        <v>78</v>
      </c>
      <c r="E9" s="4"/>
      <c r="F9" s="5"/>
      <c r="G9" s="4">
        <v>7</v>
      </c>
      <c r="H9" s="5">
        <v>76</v>
      </c>
      <c r="I9" s="24"/>
      <c r="J9" s="5"/>
      <c r="K9" s="4"/>
      <c r="L9" s="5"/>
      <c r="M9" s="29"/>
      <c r="N9" s="20"/>
    </row>
    <row r="10" spans="1:14" x14ac:dyDescent="0.3">
      <c r="A10" s="53" t="s">
        <v>76</v>
      </c>
      <c r="B10" s="2" t="s">
        <v>63</v>
      </c>
      <c r="C10" s="4">
        <v>7</v>
      </c>
      <c r="D10" s="5">
        <v>76</v>
      </c>
      <c r="E10" s="4">
        <v>5</v>
      </c>
      <c r="F10" s="5">
        <v>80</v>
      </c>
      <c r="G10" s="4">
        <v>5</v>
      </c>
      <c r="H10" s="5">
        <v>80</v>
      </c>
      <c r="I10" s="24">
        <v>5</v>
      </c>
      <c r="J10" s="5">
        <v>80</v>
      </c>
      <c r="K10" s="4"/>
      <c r="L10" s="5"/>
      <c r="M10" s="29">
        <f>J10+H10+F10</f>
        <v>240</v>
      </c>
      <c r="N10" s="20">
        <f>IF(M10 = 0,0,RANK(M10,M$4:M$18,0))</f>
        <v>5</v>
      </c>
    </row>
    <row r="11" spans="1:14" x14ac:dyDescent="0.3">
      <c r="A11" s="53" t="s">
        <v>77</v>
      </c>
      <c r="B11" s="2" t="s">
        <v>82</v>
      </c>
      <c r="C11" s="4">
        <v>8</v>
      </c>
      <c r="D11" s="5">
        <v>74</v>
      </c>
      <c r="E11" s="4"/>
      <c r="F11" s="5"/>
      <c r="G11" s="4"/>
      <c r="H11" s="5"/>
      <c r="I11" s="24"/>
      <c r="J11" s="5"/>
      <c r="K11" s="4"/>
      <c r="L11" s="5"/>
      <c r="M11" s="29"/>
      <c r="N11" s="20"/>
    </row>
    <row r="12" spans="1:14" x14ac:dyDescent="0.3">
      <c r="A12" s="53" t="s">
        <v>78</v>
      </c>
      <c r="B12" s="2" t="s">
        <v>63</v>
      </c>
      <c r="C12" s="4">
        <v>9</v>
      </c>
      <c r="D12" s="5">
        <v>72</v>
      </c>
      <c r="E12" s="4"/>
      <c r="F12" s="5"/>
      <c r="G12" s="4">
        <v>9</v>
      </c>
      <c r="H12" s="5">
        <v>72</v>
      </c>
      <c r="I12" s="24">
        <v>10</v>
      </c>
      <c r="J12" s="5">
        <v>70</v>
      </c>
      <c r="K12" s="4"/>
      <c r="L12" s="5"/>
      <c r="M12" s="29">
        <f>J12+H12+D12</f>
        <v>214</v>
      </c>
      <c r="N12" s="20">
        <f>IF(M12 = 0,0,RANK(M12,M$4:M$18,0))</f>
        <v>6</v>
      </c>
    </row>
    <row r="13" spans="1:14" x14ac:dyDescent="0.3">
      <c r="A13" s="53" t="s">
        <v>79</v>
      </c>
      <c r="B13" s="2" t="s">
        <v>53</v>
      </c>
      <c r="C13" s="4">
        <v>10</v>
      </c>
      <c r="D13" s="5">
        <v>70</v>
      </c>
      <c r="E13" s="4"/>
      <c r="F13" s="5"/>
      <c r="G13" s="4"/>
      <c r="H13" s="5"/>
      <c r="I13" s="4"/>
      <c r="J13" s="5"/>
      <c r="K13" s="4"/>
      <c r="L13" s="5"/>
      <c r="M13" s="29"/>
      <c r="N13" s="20"/>
    </row>
    <row r="14" spans="1:14" x14ac:dyDescent="0.3">
      <c r="A14" s="53" t="s">
        <v>80</v>
      </c>
      <c r="B14" s="2" t="s">
        <v>53</v>
      </c>
      <c r="C14" s="4">
        <v>11</v>
      </c>
      <c r="D14" s="5">
        <v>69</v>
      </c>
      <c r="E14" s="4"/>
      <c r="F14" s="5"/>
      <c r="G14" s="4"/>
      <c r="H14" s="5"/>
      <c r="I14" s="4"/>
      <c r="J14" s="5"/>
      <c r="K14" s="4"/>
      <c r="L14" s="5"/>
      <c r="M14" s="29"/>
      <c r="N14" s="20"/>
    </row>
    <row r="15" spans="1:14" x14ac:dyDescent="0.3">
      <c r="A15" s="53" t="s">
        <v>97</v>
      </c>
      <c r="B15" s="2" t="s">
        <v>63</v>
      </c>
      <c r="C15" s="4"/>
      <c r="D15" s="5"/>
      <c r="E15" s="4">
        <v>7</v>
      </c>
      <c r="F15" s="5">
        <v>76</v>
      </c>
      <c r="G15" s="4"/>
      <c r="H15" s="5"/>
      <c r="I15" s="24"/>
      <c r="J15" s="5"/>
      <c r="K15" s="4"/>
      <c r="L15" s="5"/>
      <c r="M15" s="29"/>
      <c r="N15" s="20"/>
    </row>
    <row r="16" spans="1:14" x14ac:dyDescent="0.3">
      <c r="A16" s="54" t="s">
        <v>98</v>
      </c>
      <c r="B16" s="14" t="s">
        <v>99</v>
      </c>
      <c r="C16" s="4"/>
      <c r="D16" s="5"/>
      <c r="E16" s="13">
        <v>8</v>
      </c>
      <c r="F16" s="17">
        <v>74</v>
      </c>
      <c r="G16" s="13"/>
      <c r="H16" s="17"/>
      <c r="I16" s="13"/>
      <c r="J16" s="17"/>
      <c r="K16" s="13"/>
      <c r="L16" s="17"/>
      <c r="M16" s="29"/>
      <c r="N16" s="20"/>
    </row>
    <row r="17" spans="1:14" x14ac:dyDescent="0.3">
      <c r="A17" s="53" t="s">
        <v>102</v>
      </c>
      <c r="B17" s="2" t="s">
        <v>67</v>
      </c>
      <c r="C17" s="4"/>
      <c r="D17" s="5"/>
      <c r="E17" s="4"/>
      <c r="F17" s="5"/>
      <c r="G17" s="4">
        <v>8</v>
      </c>
      <c r="H17" s="5">
        <v>74</v>
      </c>
      <c r="I17" s="24"/>
      <c r="J17" s="5"/>
      <c r="K17" s="4"/>
      <c r="L17" s="5"/>
      <c r="M17" s="29"/>
      <c r="N17" s="20"/>
    </row>
    <row r="18" spans="1:14" x14ac:dyDescent="0.3">
      <c r="A18" s="53" t="s">
        <v>103</v>
      </c>
      <c r="B18" s="2" t="s">
        <v>104</v>
      </c>
      <c r="C18" s="4"/>
      <c r="D18" s="5"/>
      <c r="E18" s="4"/>
      <c r="F18" s="5"/>
      <c r="G18" s="4">
        <v>6</v>
      </c>
      <c r="H18" s="5">
        <v>78</v>
      </c>
      <c r="I18" s="4"/>
      <c r="J18" s="5"/>
      <c r="K18" s="4"/>
      <c r="L18" s="5"/>
      <c r="M18" s="37"/>
      <c r="N18" s="11"/>
    </row>
    <row r="19" spans="1:14" ht="15" thickBot="1" x14ac:dyDescent="0.35">
      <c r="A19" s="55" t="s">
        <v>103</v>
      </c>
      <c r="B19" s="23" t="s">
        <v>104</v>
      </c>
      <c r="C19" s="21"/>
      <c r="D19" s="22"/>
      <c r="E19" s="21"/>
      <c r="F19" s="22"/>
      <c r="G19" s="21">
        <v>6</v>
      </c>
      <c r="H19" s="22">
        <v>78</v>
      </c>
      <c r="I19" s="21"/>
      <c r="J19" s="22"/>
      <c r="K19" s="21"/>
      <c r="L19" s="22"/>
      <c r="M19" s="46"/>
      <c r="N19" s="22"/>
    </row>
  </sheetData>
  <mergeCells count="5">
    <mergeCell ref="C3:D3"/>
    <mergeCell ref="E3:F3"/>
    <mergeCell ref="G3:H3"/>
    <mergeCell ref="I3:J3"/>
    <mergeCell ref="K3:L3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621C5-13D8-4FE9-9776-5476106434DA}">
  <dimension ref="A1:N4"/>
  <sheetViews>
    <sheetView tabSelected="1" workbookViewId="0">
      <selection activeCell="M10" sqref="M10"/>
    </sheetView>
  </sheetViews>
  <sheetFormatPr defaultRowHeight="14.4" x14ac:dyDescent="0.3"/>
  <cols>
    <col min="1" max="1" width="15.33203125" customWidth="1"/>
    <col min="2" max="2" width="16.88671875" customWidth="1"/>
    <col min="3" max="3" width="3.44140625" customWidth="1"/>
    <col min="4" max="4" width="4.33203125" customWidth="1"/>
    <col min="5" max="5" width="4.5546875" customWidth="1"/>
    <col min="6" max="6" width="3.88671875" customWidth="1"/>
    <col min="7" max="7" width="4" customWidth="1"/>
    <col min="8" max="8" width="3.88671875" customWidth="1"/>
    <col min="9" max="9" width="4" customWidth="1"/>
    <col min="10" max="10" width="4.21875" customWidth="1"/>
    <col min="11" max="12" width="8.88671875" hidden="1" customWidth="1"/>
    <col min="13" max="13" width="10.88671875" customWidth="1"/>
    <col min="14" max="14" width="6.5546875" customWidth="1"/>
  </cols>
  <sheetData>
    <row r="1" spans="1:14" x14ac:dyDescent="0.3">
      <c r="A1" s="12" t="s">
        <v>30</v>
      </c>
    </row>
    <row r="2" spans="1:14" ht="15" thickBot="1" x14ac:dyDescent="0.35">
      <c r="A2" t="s">
        <v>110</v>
      </c>
      <c r="G2" t="s">
        <v>95</v>
      </c>
      <c r="I2" t="s">
        <v>96</v>
      </c>
    </row>
    <row r="3" spans="1:14" ht="15" thickBot="1" x14ac:dyDescent="0.35">
      <c r="A3" s="18"/>
      <c r="B3" s="19"/>
      <c r="C3" s="47" t="s">
        <v>11</v>
      </c>
      <c r="D3" s="48"/>
      <c r="E3" s="47" t="s">
        <v>12</v>
      </c>
      <c r="F3" s="48"/>
      <c r="G3" s="47" t="s">
        <v>13</v>
      </c>
      <c r="H3" s="48"/>
      <c r="I3" s="47" t="s">
        <v>13</v>
      </c>
      <c r="J3" s="48"/>
      <c r="K3" s="47"/>
      <c r="L3" s="48"/>
      <c r="M3" s="44" t="s">
        <v>109</v>
      </c>
      <c r="N3" s="45" t="s">
        <v>31</v>
      </c>
    </row>
    <row r="4" spans="1:14" ht="15.6" thickTop="1" thickBot="1" x14ac:dyDescent="0.35">
      <c r="A4" s="58" t="s">
        <v>93</v>
      </c>
      <c r="B4" s="23" t="s">
        <v>94</v>
      </c>
      <c r="C4" s="21"/>
      <c r="D4" s="22"/>
      <c r="E4" s="21">
        <v>6</v>
      </c>
      <c r="F4" s="22">
        <v>78</v>
      </c>
      <c r="G4" s="21">
        <v>1</v>
      </c>
      <c r="H4" s="22">
        <v>100</v>
      </c>
      <c r="I4" s="59">
        <v>1</v>
      </c>
      <c r="J4" s="22">
        <v>100</v>
      </c>
      <c r="K4" s="21"/>
      <c r="L4" s="22"/>
      <c r="M4" s="60">
        <v>278</v>
      </c>
      <c r="N4" s="61">
        <v>1</v>
      </c>
    </row>
  </sheetData>
  <mergeCells count="5">
    <mergeCell ref="C3:D3"/>
    <mergeCell ref="E3:F3"/>
    <mergeCell ref="G3:H3"/>
    <mergeCell ref="I3:J3"/>
    <mergeCell ref="K3:L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do 35</vt:lpstr>
      <vt:lpstr>nad 35</vt:lpstr>
      <vt:lpstr>ženy</vt:lpstr>
      <vt:lpstr>dorost</vt:lpstr>
      <vt:lpstr>dorostenkyně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Klusák</dc:creator>
  <cp:lastModifiedBy>moravska.hasicska.jednota@gmail.com</cp:lastModifiedBy>
  <cp:lastPrinted>2024-11-11T11:07:04Z</cp:lastPrinted>
  <dcterms:created xsi:type="dcterms:W3CDTF">2023-10-22T08:09:26Z</dcterms:created>
  <dcterms:modified xsi:type="dcterms:W3CDTF">2024-11-11T11:07:08Z</dcterms:modified>
</cp:coreProperties>
</file>